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80" windowHeight="9210" tabRatio="961" activeTab="0"/>
  </bookViews>
  <sheets>
    <sheet name="KAPAK" sheetId="1" r:id="rId1"/>
    <sheet name="ADRES" sheetId="2" r:id="rId2"/>
    <sheet name="SIRALAMA" sheetId="3" r:id="rId3"/>
    <sheet name="YAPISAL ANALİZ" sheetId="4" r:id="rId4"/>
    <sheet name="YAPISAL ANALİZ_GRAFİK" sheetId="5" r:id="rId5"/>
    <sheet name="TEMEL GOSTERGELER" sheetId="6" r:id="rId6"/>
    <sheet name="ANAHTAR ORANLAR" sheetId="7" r:id="rId7"/>
    <sheet name="STANDART ORANLAR" sheetId="8" r:id="rId8"/>
    <sheet name="ORANLAR" sheetId="9" r:id="rId9"/>
    <sheet name="K-KARTIL" sheetId="10" state="hidden" r:id="rId10"/>
    <sheet name="DUPONT GRAFİK" sheetId="11" r:id="rId11"/>
    <sheet name="NACE" sheetId="12" r:id="rId12"/>
    <sheet name="ORAN FORMÜLLERİ" sheetId="13" r:id="rId13"/>
    <sheet name="DUPONT ANALİZİ" sheetId="14" state="hidden" r:id="rId14"/>
  </sheets>
  <definedNames>
    <definedName name="\u">#REF!</definedName>
    <definedName name="_xlnm.Print_Area" localSheetId="1">'ADRES'!$C$4:$D$22</definedName>
    <definedName name="_xlnm.Print_Area" localSheetId="6">'ANAHTAR ORANLAR'!$E$2:$Q$30</definedName>
    <definedName name="_xlnm.Print_Area" localSheetId="0">'KAPAK'!$B$5:$N$22</definedName>
    <definedName name="_xlnm.Print_Area" localSheetId="8">'ORANLAR'!$B$3:$H$65</definedName>
    <definedName name="_xlnm.Print_Area" localSheetId="2">'SIRALAMA'!$C$1:$Q$20</definedName>
    <definedName name="_xlnm.Print_Area" localSheetId="7">'STANDART ORANLAR'!$B$2:$Q$67</definedName>
    <definedName name="_xlnm.Print_Area" localSheetId="5">'TEMEL GOSTERGELER'!$D$3:$P$27</definedName>
    <definedName name="_xlnm.Print_Area" localSheetId="3">'YAPISAL ANALİZ'!$C$3:$O$35</definedName>
    <definedName name="_xlnm.Print_Area" localSheetId="4">'YAPISAL ANALİZ_GRAFİK'!$B$2:$P$43</definedName>
  </definedNames>
  <calcPr fullCalcOnLoad="1"/>
</workbook>
</file>

<file path=xl/sharedStrings.xml><?xml version="1.0" encoding="utf-8"?>
<sst xmlns="http://schemas.openxmlformats.org/spreadsheetml/2006/main" count="503" uniqueCount="287">
  <si>
    <t>FİRMA KİŞİSEL DOSYASI</t>
  </si>
  <si>
    <t>BİLANÇO TARİHİ</t>
  </si>
  <si>
    <t>DÖNEM KODU</t>
  </si>
  <si>
    <t>VERGİ NUMARASI</t>
  </si>
  <si>
    <t>FİRMA UNVANI</t>
  </si>
  <si>
    <t>FİRMA ADRESİ</t>
  </si>
  <si>
    <t xml:space="preserve">                           </t>
  </si>
  <si>
    <t xml:space="preserve">                                                                   </t>
  </si>
  <si>
    <t>HUKUKİ STATÜ</t>
  </si>
  <si>
    <t>DAHİL OLDUĞU GRUP</t>
  </si>
  <si>
    <t>İNCELEME YAPAN BİRİM ADI</t>
  </si>
  <si>
    <t>İSTATİSTİK GENEL MÜDÜRLÜĞÜ/REEL SEKTÖR VERİLERİ MÜDÜRLÜĞÜ</t>
  </si>
  <si>
    <t xml:space="preserve">  3-Kar ile Finansal Yüküm.Arasındaki İlişileri Gösteren Oranlar</t>
  </si>
  <si>
    <t xml:space="preserve">      e)Faaliyet Karı (Zararı) / Faal.Gerçekleş.Kul.Varlık Or.(%)</t>
  </si>
  <si>
    <r>
      <t>(1)</t>
    </r>
    <r>
      <rPr>
        <sz val="9"/>
        <rFont val="Times New Roman Tur"/>
        <family val="1"/>
      </rPr>
      <t xml:space="preserve"> 2004 yılı verileri enflasyona göre düzeltilmiş mali tablolardan alınmıştır.</t>
    </r>
  </si>
  <si>
    <t>Firma Sayısı</t>
  </si>
  <si>
    <t>BİLANÇO TÜRÜ</t>
  </si>
  <si>
    <t>REEL SEKTÖR VERİLERİ MÜDÜRLÜĞÜ</t>
  </si>
  <si>
    <t>T.C. MERKEZ BANKASI</t>
  </si>
  <si>
    <t>GİZLİDİR</t>
  </si>
  <si>
    <t xml:space="preserve">    FİRMA</t>
  </si>
  <si>
    <t xml:space="preserve">     FİRMA</t>
  </si>
  <si>
    <t>ORAN FORMÜLLERİ</t>
  </si>
  <si>
    <t>ANA SEKTÖR</t>
  </si>
  <si>
    <t xml:space="preserve">Firma Sayısı </t>
  </si>
  <si>
    <t>İnternet Adresi</t>
  </si>
  <si>
    <t>:</t>
  </si>
  <si>
    <t xml:space="preserve">E-Posta       </t>
  </si>
  <si>
    <t xml:space="preserve"> LİKİDİTE ORANLARI</t>
  </si>
  <si>
    <t xml:space="preserve">  1-Cari  Oran  (%)</t>
  </si>
  <si>
    <t xml:space="preserve">  2-Likidite (Asit Test)  Oranı  (%)</t>
  </si>
  <si>
    <t xml:space="preserve">  3-Nakit Oranı  (%)</t>
  </si>
  <si>
    <t xml:space="preserve">  4-Stoklar / Dönen Varlıklar Oranı  (%)</t>
  </si>
  <si>
    <t xml:space="preserve">  5-Stoklar / Aktif Toplamı Oranı  (%)</t>
  </si>
  <si>
    <t xml:space="preserve">  6-Stok Bağımlılık Oranı  (%)</t>
  </si>
  <si>
    <t xml:space="preserve">  7-Kısa Vadeli Alacaklar / Dönen Varlıklar Oranı  (%)</t>
  </si>
  <si>
    <t xml:space="preserve">  8-Kısa Vadeli Alacaklar / Aktif Toplamı Oranı  (%)</t>
  </si>
  <si>
    <t>B-</t>
  </si>
  <si>
    <t xml:space="preserve"> FİNANSAL YAPI ORANLARI</t>
  </si>
  <si>
    <t xml:space="preserve">  1-Yabancı Kaynaklar  Toplamı / Aktif Topl. Oranı    (%)</t>
  </si>
  <si>
    <t xml:space="preserve">  2-Öz Kaynaklar / Aktif Toplamı Oranı  (%)</t>
  </si>
  <si>
    <t xml:space="preserve">  16-Dönen Varlıklar/Aktif Toplamı Oranı (%)                   </t>
  </si>
  <si>
    <t xml:space="preserve">     (%)       </t>
  </si>
  <si>
    <t xml:space="preserve">    (%)        </t>
  </si>
  <si>
    <t xml:space="preserve">  NET SATIŞLAR              </t>
  </si>
  <si>
    <t xml:space="preserve">  FİNANSMAN GİDERLERİ       </t>
  </si>
  <si>
    <t xml:space="preserve">  ÖZ KAYNAKLAR              </t>
  </si>
  <si>
    <t xml:space="preserve">  AKTİF TOPLAMI             </t>
  </si>
  <si>
    <t xml:space="preserve">  NET İŞLETME SERMAYESİ     </t>
  </si>
  <si>
    <t xml:space="preserve"> ANAHTAR ORANLAR          </t>
  </si>
  <si>
    <t xml:space="preserve">     Q1     </t>
  </si>
  <si>
    <t xml:space="preserve">     Q2     </t>
  </si>
  <si>
    <t xml:space="preserve">     Q3     </t>
  </si>
  <si>
    <t xml:space="preserve">      Q1     </t>
  </si>
  <si>
    <t xml:space="preserve">  1-Cari Oran             </t>
  </si>
  <si>
    <t xml:space="preserve">  2-Likidite Oranı        </t>
  </si>
  <si>
    <t xml:space="preserve">  3-Stoklar/Aktif Toplamı </t>
  </si>
  <si>
    <t xml:space="preserve">  4-K.V.Alacak/Aktif Top. </t>
  </si>
  <si>
    <t xml:space="preserve">  5-Öz Kaynak/Aktif Topl. </t>
  </si>
  <si>
    <t xml:space="preserve">  6-K.V.Yab.Kay./Pasif T. </t>
  </si>
  <si>
    <t xml:space="preserve">  7-U.V.Yab.Kay./Pasif T. </t>
  </si>
  <si>
    <t xml:space="preserve">  8-Mad.D.V.(Net)/Aktif T </t>
  </si>
  <si>
    <t xml:space="preserve">  9-Stok  Devir Hızı      </t>
  </si>
  <si>
    <t xml:space="preserve"> 10-Alacak Devir Hızı     </t>
  </si>
  <si>
    <t xml:space="preserve"> 11-Öz Kaynaklar Devir H. </t>
  </si>
  <si>
    <t xml:space="preserve"> 12-Aktif Devir Hızı      </t>
  </si>
  <si>
    <t xml:space="preserve"> 13-V.Ö.Kar/Öz Kaynaklar  </t>
  </si>
  <si>
    <t xml:space="preserve"> 14-Faaliyet Karı/Net Sat </t>
  </si>
  <si>
    <t>Q2</t>
  </si>
  <si>
    <t>Q3</t>
  </si>
  <si>
    <t>Q1</t>
  </si>
  <si>
    <t xml:space="preserve"> A-LİKİDİTE ORANLARI:                                          </t>
  </si>
  <si>
    <t xml:space="preserve">   3-Nakit Oranı ( % )                                         </t>
  </si>
  <si>
    <t xml:space="preserve">   4-Stoklar / Dönen Varlıklar Oranı ( % )                     </t>
  </si>
  <si>
    <t xml:space="preserve">   6-Stok Bağımlılık Oranı ( % )                               </t>
  </si>
  <si>
    <t xml:space="preserve">   7-Kısa Vadeli Alacaklar / Dönen Varlıklar Oranı(%)          </t>
  </si>
  <si>
    <t xml:space="preserve"> B-FİNANSAL YAPI ORANLARI:                                     </t>
  </si>
  <si>
    <t xml:space="preserve">   1-Yabancı Kay.Top./ Aktif Toplamı Oranı (%)                 </t>
  </si>
  <si>
    <t xml:space="preserve">   6-Uzun Vadeli Yab.K. /Devamlı Sermaye Oranı (%)             </t>
  </si>
  <si>
    <t xml:space="preserve">   7-Maddi Duran Varlıklar (Net)/Öz Kaynak. Oranı (%)          </t>
  </si>
  <si>
    <t xml:space="preserve">   8-Maddi Duran Varlıklar (Net)/Uzun V.Yab.K. Or.(%)          </t>
  </si>
  <si>
    <t xml:space="preserve">   9-Duran Varlıklar/Yabancı Kaynak.Toplamı Oranı (%)          </t>
  </si>
  <si>
    <t xml:space="preserve">  10-Duran Varlıklar/Öz Kaynaklar Oranı (%)                    </t>
  </si>
  <si>
    <t xml:space="preserve">  11-Duran Varlıklar/Devamlı Sermaye Oranı (%)                 </t>
  </si>
  <si>
    <t xml:space="preserve">  12-Kısa Vad.Yab.Kayna./Yabancı Kaynak.Top.Oranı (%)          </t>
  </si>
  <si>
    <t xml:space="preserve">  13-Banka Kredileri/Aktif Toplamı Oranı (%)                   </t>
  </si>
  <si>
    <t xml:space="preserve">  14-Kısa Vadeli Banka Kredi./Kısa Vad.Yab.Kay.Or.(%)          </t>
  </si>
  <si>
    <t xml:space="preserve">  15-Banka Kredileri/Yabancı Kayn. Toplamı Oranı (%)           </t>
  </si>
  <si>
    <t xml:space="preserve"> ÖZ KAYNAKLAR    </t>
  </si>
  <si>
    <t xml:space="preserve"> ÖZ KAY.YAPISI   </t>
  </si>
  <si>
    <t xml:space="preserve"> ÖDENMİŞ SERMAYE </t>
  </si>
  <si>
    <t xml:space="preserve">   3-Çalışma Sermayesi Devir Hızı (Kez)                        </t>
  </si>
  <si>
    <t xml:space="preserve">   4-Net Çalışma Sermayesi Devir Hızı (Kez)                    </t>
  </si>
  <si>
    <t xml:space="preserve">   5-Maddi Duran Varlıklar Devir Hızı (Kez)                    </t>
  </si>
  <si>
    <t xml:space="preserve">   6-Duran Varlıklar Devir Hızı (Kez)                          </t>
  </si>
  <si>
    <t xml:space="preserve">  1-Kar ile Sermaye Arasındaki İlişkileri Gös.Oranlar          </t>
  </si>
  <si>
    <t xml:space="preserve">     a)Net Kar/Öz Kaynaklar Oranı (%)                          </t>
  </si>
  <si>
    <t xml:space="preserve">     c)Faiz ve V. Ön.Kar/Pasif Top.Or.(Ekonomik Rant.)         </t>
  </si>
  <si>
    <t xml:space="preserve">     d)Net Kar/Aktif Toplamı Oranı (%)                         </t>
  </si>
  <si>
    <t xml:space="preserve">     e)Faaliyet Karı/Faaliyetin Gerçek Kul.Varlık Or.          </t>
  </si>
  <si>
    <t xml:space="preserve">     f)Birikmeli(Kümülatif) Karlılık Oranı (%)                 </t>
  </si>
  <si>
    <t xml:space="preserve">     b)Brüt Satış Karı/Net Satışlar Oranı (%)                  </t>
  </si>
  <si>
    <t xml:space="preserve">     c)Net Kar/Net Satışlar Oranı (%)                          </t>
  </si>
  <si>
    <t xml:space="preserve">     d)Satılan Malın Maliyeti/Net Satışlar Oranı (%)           </t>
  </si>
  <si>
    <t xml:space="preserve">     e)Faaliyet Giderleri/Net Satışlar Oranı (%)               </t>
  </si>
  <si>
    <t xml:space="preserve">     f)Faiz Giderleri/Net Satışlar Oranı (%)                   </t>
  </si>
  <si>
    <t xml:space="preserve">  3-Öz Kaynaklar / Yabancı Kaynaklar  Top. Oranı  (%)</t>
  </si>
  <si>
    <t xml:space="preserve">  4-Kısa Vadeli Yabancı Kaynaklar /  Pasif Top. Oranı  (%)</t>
  </si>
  <si>
    <t xml:space="preserve">  5-Uzun Vadeli Yabancı Kaynaklar  / Pasif  Top.Oranı  (%)</t>
  </si>
  <si>
    <t xml:space="preserve">  6-Uzun Vadeli Yab.Kaynaklar / Devamlı Sermaye Oranı  (%)</t>
  </si>
  <si>
    <t xml:space="preserve">  7-Maddi Duran Varlıklar (Net) / Öz Kaynaklar Oranı  (%)</t>
  </si>
  <si>
    <t xml:space="preserve">  8-Maddi Duran Varlıkl.(Net) / Uzun Vad. Yab. Kaynaklar Or. (%)</t>
  </si>
  <si>
    <t xml:space="preserve">  9-Duran Varlıklar / Yabancı Kaynaklar Toplamı Oranı  (%)</t>
  </si>
  <si>
    <t>10-Duran Varlıklar / Öz Kaynaklar Oranı  (%)</t>
  </si>
  <si>
    <t>11-Duran varlıklar / Devamlı Sermaye Oranı  (%)</t>
  </si>
  <si>
    <t>STANDART ORANLAR TABLOSU</t>
  </si>
  <si>
    <t xml:space="preserve">  Sektördeki firmaların %25' inin oranı Q1'e (Alt Kartil) eşit ya da küçüktür</t>
  </si>
  <si>
    <t xml:space="preserve">  Sektördeki firmaların %50 'sinin oranı Q2'ye (Medyan) eşit ya da küçüktür</t>
  </si>
  <si>
    <t xml:space="preserve">  Sektördeki firmaların %75' inin oranı Q3'e (Üst Kartil) eşit ya da küçüktür</t>
  </si>
  <si>
    <t xml:space="preserve"> </t>
  </si>
  <si>
    <t>A-</t>
  </si>
  <si>
    <t xml:space="preserve">GÖSTERGELER         </t>
  </si>
  <si>
    <t xml:space="preserve">NET SATIŞLAR        </t>
  </si>
  <si>
    <t xml:space="preserve">AKTİF TOPLAMI       </t>
  </si>
  <si>
    <t xml:space="preserve">ÖZ KAYNAKLAR        </t>
  </si>
  <si>
    <t xml:space="preserve">FİRMA SAYISI  </t>
  </si>
  <si>
    <t>FİRMA</t>
  </si>
  <si>
    <t xml:space="preserve">  ANAHTAR RAKAMLAR          </t>
  </si>
  <si>
    <t xml:space="preserve">      (%)      </t>
  </si>
  <si>
    <t xml:space="preserve">     (%)    </t>
  </si>
  <si>
    <t xml:space="preserve"> AKTİF YAPISI    </t>
  </si>
  <si>
    <t xml:space="preserve">                  </t>
  </si>
  <si>
    <t xml:space="preserve"> DÖNEN VARLIKLAR </t>
  </si>
  <si>
    <t xml:space="preserve"> DURAN VARLIKLAR </t>
  </si>
  <si>
    <t xml:space="preserve"> TOPLAM          </t>
  </si>
  <si>
    <t xml:space="preserve"> PASİF YAPISI    </t>
  </si>
  <si>
    <t>12-Kısa Vad. Yabancı Kaynakl./ Yabancı Kaynakl. Top.Or.  (%)</t>
  </si>
  <si>
    <t>13-Banka Kredileri / Aktif Toplamı Oranı  (%)</t>
  </si>
  <si>
    <t>14-Kısa Vad. Banka Kredileri /Kısa Vad. Yabancı Kaynakl.Or.  (%)</t>
  </si>
  <si>
    <t>15-Banka Kredileri / Yabancı Kaynaklar Toplamı Oranı  (%)</t>
  </si>
  <si>
    <t>16-Dönen Varlıklar / Aktif Toplamı oranı  (%)</t>
  </si>
  <si>
    <t>17-Maddi Duran Varlıklar (Net) / Aktif  Toplamı Oranı  (%)</t>
  </si>
  <si>
    <t>C-</t>
  </si>
  <si>
    <t xml:space="preserve"> DEVİR HIZLARI</t>
  </si>
  <si>
    <t xml:space="preserve">  1-Stok  Devir Hızı  (Kez)</t>
  </si>
  <si>
    <t xml:space="preserve">  2-Alacak Devir Hızı  (Kez)</t>
  </si>
  <si>
    <t xml:space="preserve">  3-Çalışma Sermayesi Devir Hızı  (Kez)</t>
  </si>
  <si>
    <t xml:space="preserve">  4-Net Çalışma Sermayesi Devir Hızı  (Kez)</t>
  </si>
  <si>
    <t xml:space="preserve">  5-Maddi Duran Varlık Devir Hızı  (Kez)</t>
  </si>
  <si>
    <t xml:space="preserve">  6-Duran Varlık Devir Hızı  (Kez)</t>
  </si>
  <si>
    <t xml:space="preserve">  7-Öz Kaynaklar Devir Hızı  (Kez)</t>
  </si>
  <si>
    <t xml:space="preserve">  8-Aktif Devir Hızı  (Kez)</t>
  </si>
  <si>
    <t>D-</t>
  </si>
  <si>
    <t xml:space="preserve"> KARLILIK ORANLARI</t>
  </si>
  <si>
    <t xml:space="preserve">  1-Kar ile Sermaye Arasındaki İlişkileri Gösteren Oranlar</t>
  </si>
  <si>
    <t xml:space="preserve">      a)Net Kar (Zarar) / Öz Kaynaklar Oranı  (%)</t>
  </si>
  <si>
    <t xml:space="preserve">      b)Vergi Öncesi Kar (Zarar) / Öz Kaynaklar Oranı  (%)</t>
  </si>
  <si>
    <t xml:space="preserve">      d)Net Kar (Zarar) / Aktif Toplamı Oranı  (%)</t>
  </si>
  <si>
    <t xml:space="preserve">      f)Birikmeli (Kümülatif) Karlılık Oranı  (%)</t>
  </si>
  <si>
    <t xml:space="preserve">  2-Kar ile Satışlar  Arasındaki İlişkileri Gösteren Oranlar</t>
  </si>
  <si>
    <t xml:space="preserve">      a)Faaliyet  Karı (Zararı) / Net Satışlar Oranı  (%)</t>
  </si>
  <si>
    <t xml:space="preserve">      b)Brüt Satış Karı (Zararı) / Net Satışlar Oranı  (%)</t>
  </si>
  <si>
    <t xml:space="preserve">      c)Net Kar (Zarar) / Net Satışlar oranı  (%)</t>
  </si>
  <si>
    <t xml:space="preserve">      d)Satılan Malın Maliyeti / Net Satışlar Oranı  (%)</t>
  </si>
  <si>
    <t xml:space="preserve">      e)Faaliyet Giderleri / Net Satışlar Oranı  (%)</t>
  </si>
  <si>
    <t xml:space="preserve">      f)Faiz Giderleri / Net Satışlar Oranı  (%)</t>
  </si>
  <si>
    <t xml:space="preserve">     1-Faiz Ödeme (Karşılama) Oranı</t>
  </si>
  <si>
    <t xml:space="preserve">        a)Faiz ve Vergi Öncesi  Kar (Zarar) / Faiz Giderleri Oranı  (%)</t>
  </si>
  <si>
    <t xml:space="preserve">        b)Net Kar (Zarar) ve Faiz Giderleri / Faiz Giderleri  Oranı  (%)</t>
  </si>
  <si>
    <t xml:space="preserve">    Firma Sayısı :  </t>
  </si>
  <si>
    <t xml:space="preserve">      c)Faiz ve Vergi Öncesi Kar (Zarar) /Pasif T.Oranı (%)</t>
  </si>
  <si>
    <t xml:space="preserve">    Faiz Ödeme (Karşılama) Oranı :                             </t>
  </si>
  <si>
    <t xml:space="preserve">      a)Faiz+Vergi Ön.Kar./Faiz Giderleri Oranı (%)            </t>
  </si>
  <si>
    <t xml:space="preserve">      b)Net Kar+Faiz Giderleri/Faiz Giderleri Or. (%)          </t>
  </si>
  <si>
    <t>C. DEVİR HIZLARI</t>
  </si>
  <si>
    <t>D. KARLILIK ORANLARI</t>
  </si>
  <si>
    <t>31.12.2005</t>
  </si>
  <si>
    <t>(312) 324 23 06, (312) 309 00 18</t>
  </si>
  <si>
    <t xml:space="preserve">      c)Faiz ve Vergi Öncesi Kar (Zarar) /Pasif T.Oranı (Ekonomik Rantabilite) (%)</t>
  </si>
  <si>
    <t xml:space="preserve">      e)Faaliyet Karı (Zararı) / Faaliyetin Gerçekleştirilmesinde Kul.Varlık Oranı (%)</t>
  </si>
  <si>
    <t xml:space="preserve">  SQ, Sektör tablosundan hesaplanan oran</t>
  </si>
  <si>
    <t xml:space="preserve">  Q, Sektördeki firmaların oranlarının aritmetik ortalaması</t>
  </si>
  <si>
    <t>SQ</t>
  </si>
  <si>
    <t>Q</t>
  </si>
  <si>
    <t>Standart</t>
  </si>
  <si>
    <t>Gözlem</t>
  </si>
  <si>
    <t xml:space="preserve"> Sapma</t>
  </si>
  <si>
    <t>Saysı</t>
  </si>
  <si>
    <t xml:space="preserve">  3-Kar ile Finansal Yüküm.  Arasındaki İlişileri Gösteren Oranlar</t>
  </si>
  <si>
    <t>SEKTÖR</t>
  </si>
  <si>
    <t xml:space="preserve"> K.V.Y.KAYNAK.</t>
  </si>
  <si>
    <t xml:space="preserve"> U.V.Y.KAYNAK.</t>
  </si>
  <si>
    <r>
      <t xml:space="preserve">FİRMANIN SEKTÖR İÇİNDEKİ SIRALAMASI </t>
    </r>
    <r>
      <rPr>
        <b/>
        <vertAlign val="superscript"/>
        <sz val="12"/>
        <rFont val="Times New Roman TUR"/>
        <family val="1"/>
      </rPr>
      <t>(1)</t>
    </r>
  </si>
  <si>
    <r>
      <t xml:space="preserve">YAPISAL ANALİZ TABLOSU </t>
    </r>
    <r>
      <rPr>
        <b/>
        <vertAlign val="superscript"/>
        <sz val="12"/>
        <color indexed="8"/>
        <rFont val="Times New Roman TUR"/>
        <family val="1"/>
      </rPr>
      <t>(1)</t>
    </r>
  </si>
  <si>
    <r>
      <t>TEMEL GÖSTERGELER TABLOSU</t>
    </r>
    <r>
      <rPr>
        <b/>
        <vertAlign val="superscript"/>
        <sz val="12"/>
        <color indexed="8"/>
        <rFont val="Times New Roman TUR"/>
        <family val="1"/>
      </rPr>
      <t xml:space="preserve"> (1)</t>
    </r>
  </si>
  <si>
    <r>
      <t xml:space="preserve">ANAHTAR ORANLAR TABLOSU </t>
    </r>
    <r>
      <rPr>
        <b/>
        <vertAlign val="superscript"/>
        <sz val="12"/>
        <color indexed="8"/>
        <rFont val="Times New Roman TUR"/>
        <family val="1"/>
      </rPr>
      <t>(1)</t>
    </r>
  </si>
  <si>
    <r>
      <t xml:space="preserve">STANDART ORANLAR TABLOSU </t>
    </r>
    <r>
      <rPr>
        <b/>
        <vertAlign val="superscript"/>
        <sz val="12"/>
        <rFont val="Times New Roman TUR"/>
        <family val="1"/>
      </rPr>
      <t>(1)</t>
    </r>
  </si>
  <si>
    <r>
      <t xml:space="preserve">ORANLAR TABLOSU </t>
    </r>
    <r>
      <rPr>
        <b/>
        <vertAlign val="superscript"/>
        <sz val="12"/>
        <color indexed="8"/>
        <rFont val="Times New Roman TUR"/>
        <family val="1"/>
      </rPr>
      <t>(1)</t>
    </r>
  </si>
  <si>
    <t xml:space="preserve">   4-Kısa Vadeli Yabancı Kaynak. / (Pasif) Top.Or.(%)          </t>
  </si>
  <si>
    <t xml:space="preserve">   1-Cari Oran ( % )                                           </t>
  </si>
  <si>
    <t xml:space="preserve">   2-Likidite (Asit Test) Oranı ( % )                          </t>
  </si>
  <si>
    <t xml:space="preserve">   5-Stoklar / Aktif Toplamı Oranı ( % )                       </t>
  </si>
  <si>
    <t xml:space="preserve">   8-Kısa Vadeli Alacaklar / Aktif Toplamı Oranı (%)           </t>
  </si>
  <si>
    <t xml:space="preserve">   2-Öz Kaynak. / Aktif Toplamı Oranı (%)                      </t>
  </si>
  <si>
    <t xml:space="preserve">   5-Uzun Vadeli Yabancı Kaynak. / (Pasif) Top.Or.(%)          </t>
  </si>
  <si>
    <t xml:space="preserve">  17-Maddi Duran Varlıklar(Net)/Aktif Toplamı Or.(%)           </t>
  </si>
  <si>
    <t xml:space="preserve">   2-Alacak Devir Hızı (Kez)                                   </t>
  </si>
  <si>
    <t xml:space="preserve">   7-Öz Kaynaklar Devir Hızı (Kez)                             </t>
  </si>
  <si>
    <t xml:space="preserve">   8-Aktif Devir Hızı (Kez)                                    </t>
  </si>
  <si>
    <t xml:space="preserve">   1-Stok Devir Hızı (Kez)                                     </t>
  </si>
  <si>
    <t xml:space="preserve">     b)Vergi Öncesi Kar/Öz Kaynaklar Oranı (%)                 </t>
  </si>
  <si>
    <t xml:space="preserve">     a)Faaliyet Karı/Net Satışlar Oranı (%)                    </t>
  </si>
  <si>
    <r>
      <t>(1)</t>
    </r>
    <r>
      <rPr>
        <sz val="9"/>
        <rFont val="Times New Roman Tur"/>
        <family val="1"/>
      </rPr>
      <t xml:space="preserve"> 2004 yılı verileri enflasyona göre düzeltilmiş mali tablolardan alınmıştır. Sektörlerde kamu kuruluşları yer almamaktadır.</t>
    </r>
  </si>
  <si>
    <t>AKTİF (2005)</t>
  </si>
  <si>
    <t>PASİF (2005)</t>
  </si>
  <si>
    <t xml:space="preserve">  3-Kar ile Finansal Yüküm. Arasındaki İliş.Gös.Oranlar          </t>
  </si>
  <si>
    <t xml:space="preserve">  2-Kar ile Satışlar Arasındaki İlişkileri Gös.Oranlar           </t>
  </si>
  <si>
    <t xml:space="preserve">  Sektördeki Firmaların %50'sinin oranı Q2'ye (Medyan) eşit ya da küçüktür</t>
  </si>
  <si>
    <t xml:space="preserve">  Sektördeki Firmaların %75'inin oranı Q3'e (Üst Kartil) eşit ya da küçüktür</t>
  </si>
  <si>
    <r>
      <t xml:space="preserve">BULUNDUĞU SEKTÖR </t>
    </r>
    <r>
      <rPr>
        <b/>
        <vertAlign val="superscript"/>
        <sz val="10"/>
        <color indexed="8"/>
        <rFont val="Times New Roman TUR"/>
        <family val="1"/>
      </rPr>
      <t>(1)</t>
    </r>
  </si>
  <si>
    <r>
      <t xml:space="preserve">(1) </t>
    </r>
    <r>
      <rPr>
        <sz val="10"/>
        <rFont val="Times New Roman Tur"/>
        <family val="1"/>
      </rPr>
      <t xml:space="preserve">Firmaların faaliyet gösterdikleri sektörlerin belirlenmesinde  NACE REV.1.1 sınıflaması esas alınmıştır. Sektör sınıflamaları ile ilgili detaylı bilgi için </t>
    </r>
  </si>
  <si>
    <t xml:space="preserve">    Türkiye İstatistik Kurumu’nun  (TUİK) web sitesinden yararlanabilirsiniz.</t>
  </si>
  <si>
    <t xml:space="preserve">    http://tuikapp.tuik.gov.tr/DIESS/</t>
  </si>
  <si>
    <t xml:space="preserve">Firma </t>
  </si>
  <si>
    <t>Aktif Devir Hızı  (Kez)</t>
  </si>
  <si>
    <t>İSTATİSTİK GENEL MÜDÜRLÜĞÜ</t>
  </si>
  <si>
    <t>İstiklal Cad. No:10  06100 ULUS/ ANKARA</t>
  </si>
  <si>
    <t>Sektor@tcmb.gov.tr</t>
  </si>
  <si>
    <t xml:space="preserve">Sektör </t>
  </si>
  <si>
    <t>Öz Kaynak Kârlılığı (Net Kar (Zarar) / Öz Kaynaklar )  (%)</t>
  </si>
  <si>
    <t>Net Kâr Marjı (Net Kar (Zarar) / Net Satışlar)  (%)</t>
  </si>
  <si>
    <t>Aktif Kârlılığı (Net Kar (Zarar) / Aktif Toplamı)   (%)</t>
  </si>
  <si>
    <t>Öz Kaynak Çarpanı (Aktif Toplamı / Öz Kaynaklar)   (%)</t>
  </si>
  <si>
    <t>(312)</t>
  </si>
  <si>
    <t>Telefon</t>
  </si>
  <si>
    <t>Fax</t>
  </si>
  <si>
    <t>İletişim</t>
  </si>
  <si>
    <t>310 36 46 / 3345 / 2335 / 2338 / 3340</t>
  </si>
  <si>
    <t xml:space="preserve"> GEÇ.YIL ZARARI</t>
  </si>
  <si>
    <t xml:space="preserve"> SERMAYE YEDEKL.</t>
  </si>
  <si>
    <t xml:space="preserve"> DÖNEM NET K/Z</t>
  </si>
  <si>
    <t xml:space="preserve"> ÖZ KAYNAKLAR</t>
  </si>
  <si>
    <t xml:space="preserve"> U.V.Y.KAYNAKLAR</t>
  </si>
  <si>
    <t xml:space="preserve"> K.V.Y.KAYNAKLAR</t>
  </si>
  <si>
    <t xml:space="preserve"> DÖNEN VARLIKLAR</t>
  </si>
  <si>
    <t xml:space="preserve"> DURAN VARLIKLAR</t>
  </si>
  <si>
    <t xml:space="preserve"> Dönemler arasında eksiden artıya ya da artıdan eksiye geçişler olduğunda yüzde değişme hesaplanmamaktadır.</t>
  </si>
  <si>
    <t xml:space="preserve">  Sektördeki Firmaların %25'inin oranı Q1'e (Alt Kartil) eşit ya da küçüktür</t>
  </si>
  <si>
    <t xml:space="preserve">  DÖNEM NET KÂRI/ZARARI     </t>
  </si>
  <si>
    <t xml:space="preserve">  BRÜT SATIŞ KÂRI/ZARARI    </t>
  </si>
  <si>
    <t>DÖNEM NET KÂRI/ZARARI</t>
  </si>
  <si>
    <t xml:space="preserve"> GEÇ.YIL KÂRI</t>
  </si>
  <si>
    <t xml:space="preserve"> KÂR YEDEKLERİ</t>
  </si>
  <si>
    <t xml:space="preserve">  FAALİYET KÂRI/ZARARI      </t>
  </si>
  <si>
    <t>% DEĞİŞME</t>
  </si>
  <si>
    <t xml:space="preserve">    BİN YTL </t>
  </si>
  <si>
    <t xml:space="preserve">   Öz Kaynaklar / Yabancı Kaynaklar  Top. Oranı  (%)         </t>
  </si>
  <si>
    <t>ANONİM ŞİRKET</t>
  </si>
  <si>
    <t>TARİHİ MALİYET</t>
  </si>
  <si>
    <t>DB - 171 TEKSTİL ELYAFININ HAZIRLANMASI VE EĞRİLMESİ</t>
  </si>
  <si>
    <t>DB - TEKSTİL VE TEKSTİL ÜRÜNLERİ İMALATI</t>
  </si>
  <si>
    <t>ALT SEKTÖR (DB-171)</t>
  </si>
  <si>
    <t>ANA SEKTÖR (DB-17)</t>
  </si>
  <si>
    <t>ANA SEKTÖR (DB)</t>
  </si>
  <si>
    <t>ANA SEKTÖR (D)</t>
  </si>
  <si>
    <t>TÜM FİRMALAR</t>
  </si>
  <si>
    <t>SEKTÖR  (DB-171)</t>
  </si>
  <si>
    <t>SEKTÖR (DB-171)</t>
  </si>
  <si>
    <t>DB - 171 TEKSTİL ELYAFININ HAZIRLANMASI VE EĞRİLMESİ, ÖZEL FİRMALAR</t>
  </si>
  <si>
    <t>STANDART ORANLAR TABLOSU (*)</t>
  </si>
  <si>
    <t>11-Duran Varlıklar / Devamlı Sermaye Oranı  (%)</t>
  </si>
  <si>
    <t>12-Kısa Vad. Yabancı Kaynakl./ Yabancı Kaynakl. Top.Oranı  (%)</t>
  </si>
  <si>
    <t>14-Kısa Vad. Banka Kredileri /Kısa Vad. Yabancı Kaynakl.Oranı  (%)</t>
  </si>
  <si>
    <t>16-Dönen Varlıklar / Aktif Toplamı Oranı  (%)</t>
  </si>
  <si>
    <t>(*) 2004 yılı verileri enflasyona göre düzeltilmiş mali tablolardan alınmıştır.</t>
  </si>
  <si>
    <t>XXX CAD. NO.X</t>
  </si>
  <si>
    <t>İSTANBUL</t>
  </si>
  <si>
    <t>XXXX A.Ş.</t>
  </si>
  <si>
    <t>XXXXXXXXX</t>
  </si>
  <si>
    <t>ÖRNEK OLARAK HAZIRLANMIŞTIR. RAPORDAKİ BİLGİLER HERHANGİ BİR FİRMAYA AİT DEĞİLDİR.</t>
  </si>
  <si>
    <t>2005</t>
  </si>
  <si>
    <t>2004 / 2003</t>
  </si>
  <si>
    <t>2005 / 2004</t>
  </si>
  <si>
    <t>-</t>
  </si>
  <si>
    <t/>
  </si>
  <si>
    <t>Oran formüllerini görmek için aşağıdaki mavi çizgili alana 2 kere tıklayınız.( PDF Dokümanı olarak hazırlanmıştır.)</t>
  </si>
  <si>
    <t xml:space="preserve">http://www.tcmb.gov.tr/sektor/anamenu.htm </t>
  </si>
</sst>
</file>

<file path=xl/styles.xml><?xml version="1.0" encoding="utf-8"?>
<styleSheet xmlns="http://schemas.openxmlformats.org/spreadsheetml/2006/main">
  <numFmts count="2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_);\(#,##0.0\)"/>
    <numFmt numFmtId="173" formatCode="0.0%"/>
    <numFmt numFmtId="174" formatCode="0.0"/>
    <numFmt numFmtId="175" formatCode="#,##0;[Red]\(#,##0\)"/>
    <numFmt numFmtId="176" formatCode="#,##0.0"/>
    <numFmt numFmtId="177" formatCode="#,##0_);\(#,##0\)"/>
    <numFmt numFmtId="178" formatCode="#,##0.0;[Red]\(#,##0.0\)"/>
    <numFmt numFmtId="179" formatCode="0.0%;[Red]\(0.0%\)"/>
    <numFmt numFmtId="180" formatCode="#,##0.00;[Red]\(#,##0.00\)"/>
    <numFmt numFmtId="181" formatCode=";;;"/>
    <numFmt numFmtId="182" formatCode="0_)"/>
    <numFmt numFmtId="183" formatCode="#,##0.0\ _T_L;\-#,##0.0\ _T_L"/>
  </numFmts>
  <fonts count="55">
    <font>
      <sz val="10"/>
      <name val="Arial"/>
      <family val="0"/>
    </font>
    <font>
      <sz val="10"/>
      <name val="Times New Roman Tur"/>
      <family val="1"/>
    </font>
    <font>
      <b/>
      <sz val="12"/>
      <color indexed="8"/>
      <name val="Times New Roman TUR"/>
      <family val="1"/>
    </font>
    <font>
      <sz val="10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name val="Arial"/>
      <family val="2"/>
    </font>
    <font>
      <b/>
      <sz val="8"/>
      <name val="Times New Roman Tur"/>
      <family val="1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8"/>
      <name val="Times New Roman"/>
      <family val="1"/>
    </font>
    <font>
      <sz val="8"/>
      <name val="Times New Roman Tur"/>
      <family val="1"/>
    </font>
    <font>
      <vertAlign val="superscript"/>
      <sz val="9"/>
      <name val="Times New Roman Tur"/>
      <family val="1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vertAlign val="superscript"/>
      <sz val="8"/>
      <name val="Times New Roman Tur"/>
      <family val="1"/>
    </font>
    <font>
      <b/>
      <u val="single"/>
      <sz val="9"/>
      <name val="Times New Roman Tur"/>
      <family val="1"/>
    </font>
    <font>
      <b/>
      <sz val="5"/>
      <name val="Times New Roman Tur"/>
      <family val="1"/>
    </font>
    <font>
      <b/>
      <sz val="9"/>
      <color indexed="10"/>
      <name val="Times New Roman Tur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sz val="4.75"/>
      <name val="Arial"/>
      <family val="0"/>
    </font>
    <font>
      <sz val="4.5"/>
      <name val="Arial"/>
      <family val="0"/>
    </font>
    <font>
      <b/>
      <sz val="6.75"/>
      <name val="Arial"/>
      <family val="2"/>
    </font>
    <font>
      <b/>
      <vertAlign val="superscript"/>
      <sz val="12"/>
      <color indexed="8"/>
      <name val="Times New Roman TUR"/>
      <family val="1"/>
    </font>
    <font>
      <b/>
      <vertAlign val="superscript"/>
      <sz val="12"/>
      <name val="Times New Roman TUR"/>
      <family val="1"/>
    </font>
    <font>
      <u val="single"/>
      <sz val="10"/>
      <color indexed="12"/>
      <name val="Times New Roman TUR"/>
      <family val="1"/>
    </font>
    <font>
      <b/>
      <vertAlign val="superscript"/>
      <sz val="10"/>
      <color indexed="8"/>
      <name val="Times New Roman TUR"/>
      <family val="1"/>
    </font>
    <font>
      <vertAlign val="superscript"/>
      <sz val="10"/>
      <name val="Times New Roman TUR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8.75"/>
      <name val="Times New Roman"/>
      <family val="1"/>
    </font>
    <font>
      <b/>
      <u val="single"/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Times New Roman TUR"/>
      <family val="1"/>
    </font>
    <font>
      <b/>
      <sz val="10"/>
      <color indexed="10"/>
      <name val="Times New Roman Tur"/>
      <family val="1"/>
    </font>
    <font>
      <b/>
      <sz val="12"/>
      <color indexed="10"/>
      <name val="Arial"/>
      <family val="2"/>
    </font>
    <font>
      <b/>
      <sz val="12"/>
      <color indexed="10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0"/>
    </font>
    <font>
      <sz val="12"/>
      <color indexed="8"/>
      <name val="Times New Roman Tur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2" fillId="0" borderId="0">
      <alignment/>
      <protection/>
    </xf>
    <xf numFmtId="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5" xfId="0" applyFont="1" applyBorder="1" applyAlignment="1" quotePrefix="1">
      <alignment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73" fontId="3" fillId="0" borderId="8" xfId="22" applyNumberFormat="1" applyFont="1" applyBorder="1" applyAlignment="1">
      <alignment/>
    </xf>
    <xf numFmtId="173" fontId="3" fillId="0" borderId="9" xfId="22" applyNumberFormat="1" applyFont="1" applyBorder="1" applyAlignment="1">
      <alignment/>
    </xf>
    <xf numFmtId="173" fontId="3" fillId="0" borderId="10" xfId="22" applyNumberFormat="1" applyFont="1" applyBorder="1" applyAlignment="1">
      <alignment/>
    </xf>
    <xf numFmtId="173" fontId="3" fillId="0" borderId="11" xfId="22" applyNumberFormat="1" applyFont="1" applyBorder="1" applyAlignment="1">
      <alignment/>
    </xf>
    <xf numFmtId="173" fontId="3" fillId="0" borderId="12" xfId="22" applyNumberFormat="1" applyFont="1" applyBorder="1" applyAlignment="1">
      <alignment/>
    </xf>
    <xf numFmtId="173" fontId="3" fillId="0" borderId="13" xfId="2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3" fontId="3" fillId="0" borderId="19" xfId="22" applyNumberFormat="1" applyFont="1" applyBorder="1" applyAlignment="1">
      <alignment/>
    </xf>
    <xf numFmtId="173" fontId="3" fillId="0" borderId="20" xfId="22" applyNumberFormat="1" applyFont="1" applyBorder="1" applyAlignment="1">
      <alignment/>
    </xf>
    <xf numFmtId="173" fontId="3" fillId="0" borderId="21" xfId="22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2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7" fontId="13" fillId="0" borderId="0" xfId="21" applyFont="1" applyBorder="1">
      <alignment/>
      <protection/>
    </xf>
    <xf numFmtId="2" fontId="13" fillId="0" borderId="0" xfId="21" applyNumberFormat="1" applyFont="1" applyBorder="1">
      <alignment/>
      <protection/>
    </xf>
    <xf numFmtId="2" fontId="13" fillId="0" borderId="0" xfId="21" applyNumberFormat="1" applyFont="1">
      <alignment/>
      <protection/>
    </xf>
    <xf numFmtId="37" fontId="13" fillId="0" borderId="0" xfId="21" applyFont="1">
      <alignment/>
      <protection/>
    </xf>
    <xf numFmtId="37" fontId="1" fillId="0" borderId="0" xfId="21" applyFont="1">
      <alignment/>
      <protection/>
    </xf>
    <xf numFmtId="37" fontId="14" fillId="0" borderId="26" xfId="21" applyFont="1" applyBorder="1">
      <alignment/>
      <protection/>
    </xf>
    <xf numFmtId="37" fontId="14" fillId="0" borderId="0" xfId="21" applyFont="1" applyFill="1" applyBorder="1">
      <alignment/>
      <protection/>
    </xf>
    <xf numFmtId="2" fontId="13" fillId="0" borderId="27" xfId="21" applyNumberFormat="1" applyFont="1" applyBorder="1">
      <alignment/>
      <protection/>
    </xf>
    <xf numFmtId="2" fontId="9" fillId="0" borderId="0" xfId="21" applyNumberFormat="1" applyFont="1" applyAlignment="1">
      <alignment horizontal="center"/>
      <protection/>
    </xf>
    <xf numFmtId="2" fontId="9" fillId="0" borderId="0" xfId="21" applyNumberFormat="1" applyFont="1" applyBorder="1" applyAlignment="1">
      <alignment horizontal="center"/>
      <protection/>
    </xf>
    <xf numFmtId="37" fontId="15" fillId="0" borderId="28" xfId="21" applyFont="1" applyBorder="1">
      <alignment/>
      <protection/>
    </xf>
    <xf numFmtId="37" fontId="1" fillId="0" borderId="29" xfId="21" applyFont="1" applyBorder="1">
      <alignment/>
      <protection/>
    </xf>
    <xf numFmtId="37" fontId="1" fillId="0" borderId="30" xfId="21" applyFont="1" applyBorder="1">
      <alignment/>
      <protection/>
    </xf>
    <xf numFmtId="37" fontId="1" fillId="0" borderId="0" xfId="21" applyFont="1" applyBorder="1">
      <alignment/>
      <protection/>
    </xf>
    <xf numFmtId="37" fontId="16" fillId="0" borderId="31" xfId="21" applyFont="1" applyBorder="1" applyAlignment="1" quotePrefix="1">
      <alignment horizontal="left"/>
      <protection/>
    </xf>
    <xf numFmtId="37" fontId="16" fillId="0" borderId="32" xfId="21" applyFont="1" applyBorder="1">
      <alignment/>
      <protection/>
    </xf>
    <xf numFmtId="1" fontId="13" fillId="0" borderId="0" xfId="21" applyNumberFormat="1" applyFont="1" applyBorder="1">
      <alignment/>
      <protection/>
    </xf>
    <xf numFmtId="37" fontId="16" fillId="0" borderId="32" xfId="21" applyFont="1" applyBorder="1" applyAlignment="1">
      <alignment horizontal="right"/>
      <protection/>
    </xf>
    <xf numFmtId="37" fontId="16" fillId="0" borderId="33" xfId="21" applyFont="1" applyBorder="1" applyAlignment="1">
      <alignment horizontal="right"/>
      <protection/>
    </xf>
    <xf numFmtId="37" fontId="9" fillId="0" borderId="34" xfId="21" applyFont="1" applyBorder="1">
      <alignment/>
      <protection/>
    </xf>
    <xf numFmtId="2" fontId="16" fillId="0" borderId="0" xfId="21" applyNumberFormat="1" applyFont="1" applyBorder="1">
      <alignment/>
      <protection/>
    </xf>
    <xf numFmtId="2" fontId="16" fillId="0" borderId="34" xfId="21" applyNumberFormat="1" applyFont="1" applyBorder="1">
      <alignment/>
      <protection/>
    </xf>
    <xf numFmtId="37" fontId="16" fillId="0" borderId="35" xfId="21" applyFont="1" applyBorder="1">
      <alignment/>
      <protection/>
    </xf>
    <xf numFmtId="172" fontId="16" fillId="0" borderId="0" xfId="21" applyNumberFormat="1" applyFont="1" applyBorder="1">
      <alignment/>
      <protection/>
    </xf>
    <xf numFmtId="37" fontId="16" fillId="0" borderId="0" xfId="21" applyFont="1" applyBorder="1">
      <alignment/>
      <protection/>
    </xf>
    <xf numFmtId="37" fontId="16" fillId="0" borderId="0" xfId="21" applyFont="1" applyBorder="1" applyProtection="1">
      <alignment/>
      <protection/>
    </xf>
    <xf numFmtId="37" fontId="16" fillId="0" borderId="33" xfId="21" applyFont="1" applyBorder="1">
      <alignment/>
      <protection/>
    </xf>
    <xf numFmtId="37" fontId="16" fillId="0" borderId="30" xfId="21" applyFont="1" applyBorder="1">
      <alignment/>
      <protection/>
    </xf>
    <xf numFmtId="37" fontId="9" fillId="0" borderId="32" xfId="21" applyFont="1" applyBorder="1">
      <alignment/>
      <protection/>
    </xf>
    <xf numFmtId="39" fontId="1" fillId="0" borderId="0" xfId="21" applyNumberFormat="1" applyFont="1" applyBorder="1">
      <alignment/>
      <protection/>
    </xf>
    <xf numFmtId="39" fontId="9" fillId="0" borderId="0" xfId="21" applyNumberFormat="1" applyFont="1" applyBorder="1" applyAlignment="1">
      <alignment horizontal="left"/>
      <protection/>
    </xf>
    <xf numFmtId="39" fontId="1" fillId="0" borderId="0" xfId="21" applyNumberFormat="1" applyFont="1">
      <alignment/>
      <protection/>
    </xf>
    <xf numFmtId="39" fontId="9" fillId="0" borderId="0" xfId="21" applyNumberFormat="1" applyFont="1" applyBorder="1">
      <alignment/>
      <protection/>
    </xf>
    <xf numFmtId="39" fontId="16" fillId="0" borderId="0" xfId="21" applyNumberFormat="1" applyFont="1" applyBorder="1">
      <alignment/>
      <protection/>
    </xf>
    <xf numFmtId="37" fontId="1" fillId="0" borderId="0" xfId="21" applyFont="1" applyAlignment="1">
      <alignment wrapText="1"/>
      <protection/>
    </xf>
    <xf numFmtId="37" fontId="1" fillId="0" borderId="36" xfId="21" applyFont="1" applyBorder="1">
      <alignment/>
      <protection/>
    </xf>
    <xf numFmtId="37" fontId="1" fillId="0" borderId="37" xfId="21" applyFont="1" applyBorder="1">
      <alignment/>
      <protection/>
    </xf>
    <xf numFmtId="172" fontId="16" fillId="0" borderId="37" xfId="21" applyNumberFormat="1" applyFont="1" applyBorder="1">
      <alignment/>
      <protection/>
    </xf>
    <xf numFmtId="2" fontId="16" fillId="0" borderId="38" xfId="21" applyNumberFormat="1" applyFont="1" applyBorder="1">
      <alignment/>
      <protection/>
    </xf>
    <xf numFmtId="2" fontId="16" fillId="0" borderId="37" xfId="21" applyNumberFormat="1" applyFont="1" applyBorder="1">
      <alignment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173" fontId="4" fillId="0" borderId="1" xfId="22" applyNumberFormat="1" applyFont="1" applyBorder="1" applyAlignment="1">
      <alignment/>
    </xf>
    <xf numFmtId="173" fontId="4" fillId="0" borderId="6" xfId="22" applyNumberFormat="1" applyFont="1" applyBorder="1" applyAlignment="1">
      <alignment/>
    </xf>
    <xf numFmtId="173" fontId="4" fillId="0" borderId="2" xfId="22" applyNumberFormat="1" applyFont="1" applyBorder="1" applyAlignment="1">
      <alignment/>
    </xf>
    <xf numFmtId="173" fontId="4" fillId="0" borderId="10" xfId="22" applyNumberFormat="1" applyFont="1" applyBorder="1" applyAlignment="1">
      <alignment/>
    </xf>
    <xf numFmtId="173" fontId="4" fillId="0" borderId="39" xfId="22" applyNumberFormat="1" applyFont="1" applyBorder="1" applyAlignment="1">
      <alignment/>
    </xf>
    <xf numFmtId="173" fontId="4" fillId="0" borderId="40" xfId="22" applyNumberFormat="1" applyFont="1" applyBorder="1" applyAlignment="1">
      <alignment/>
    </xf>
    <xf numFmtId="9" fontId="4" fillId="0" borderId="39" xfId="22" applyFont="1" applyBorder="1" applyAlignment="1">
      <alignment/>
    </xf>
    <xf numFmtId="173" fontId="4" fillId="0" borderId="41" xfId="22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7" fontId="15" fillId="0" borderId="29" xfId="21" applyFont="1" applyBorder="1">
      <alignment/>
      <protection/>
    </xf>
    <xf numFmtId="37" fontId="1" fillId="0" borderId="27" xfId="21" applyFont="1" applyBorder="1">
      <alignment/>
      <protection/>
    </xf>
    <xf numFmtId="37" fontId="9" fillId="0" borderId="0" xfId="21" applyFont="1" applyBorder="1">
      <alignment/>
      <protection/>
    </xf>
    <xf numFmtId="37" fontId="9" fillId="0" borderId="0" xfId="21" applyFont="1" applyBorder="1" applyAlignment="1" quotePrefix="1">
      <alignment horizontal="left"/>
      <protection/>
    </xf>
    <xf numFmtId="37" fontId="9" fillId="0" borderId="27" xfId="21" applyFont="1" applyBorder="1" applyAlignment="1" quotePrefix="1">
      <alignment horizontal="left"/>
      <protection/>
    </xf>
    <xf numFmtId="37" fontId="9" fillId="0" borderId="43" xfId="21" applyFont="1" applyBorder="1">
      <alignment/>
      <protection/>
    </xf>
    <xf numFmtId="174" fontId="16" fillId="0" borderId="43" xfId="21" applyNumberFormat="1" applyFont="1" applyBorder="1">
      <alignment/>
      <protection/>
    </xf>
    <xf numFmtId="174" fontId="16" fillId="0" borderId="44" xfId="21" applyNumberFormat="1" applyFont="1" applyBorder="1">
      <alignment/>
      <protection/>
    </xf>
    <xf numFmtId="2" fontId="16" fillId="0" borderId="45" xfId="21" applyNumberFormat="1" applyFont="1" applyBorder="1">
      <alignment/>
      <protection/>
    </xf>
    <xf numFmtId="2" fontId="16" fillId="0" borderId="43" xfId="21" applyNumberFormat="1" applyFont="1" applyBorder="1">
      <alignment/>
      <protection/>
    </xf>
    <xf numFmtId="172" fontId="16" fillId="0" borderId="27" xfId="21" applyNumberFormat="1" applyFont="1" applyBorder="1">
      <alignment/>
      <protection/>
    </xf>
    <xf numFmtId="37" fontId="16" fillId="0" borderId="36" xfId="21" applyFont="1" applyBorder="1">
      <alignment/>
      <protection/>
    </xf>
    <xf numFmtId="1" fontId="13" fillId="0" borderId="29" xfId="21" applyNumberFormat="1" applyFont="1" applyBorder="1">
      <alignment/>
      <protection/>
    </xf>
    <xf numFmtId="1" fontId="13" fillId="0" borderId="46" xfId="21" applyNumberFormat="1" applyFont="1" applyBorder="1">
      <alignment/>
      <protection/>
    </xf>
    <xf numFmtId="0" fontId="1" fillId="0" borderId="36" xfId="21" applyNumberFormat="1" applyFont="1" applyBorder="1">
      <alignment/>
      <protection/>
    </xf>
    <xf numFmtId="0" fontId="1" fillId="0" borderId="29" xfId="21" applyNumberFormat="1" applyFont="1" applyBorder="1">
      <alignment/>
      <protection/>
    </xf>
    <xf numFmtId="37" fontId="14" fillId="0" borderId="47" xfId="21" applyFont="1" applyBorder="1" applyAlignment="1">
      <alignment horizontal="right"/>
      <protection/>
    </xf>
    <xf numFmtId="37" fontId="14" fillId="0" borderId="43" xfId="21" applyFont="1" applyBorder="1" applyAlignment="1">
      <alignment horizontal="right"/>
      <protection/>
    </xf>
    <xf numFmtId="2" fontId="14" fillId="0" borderId="37" xfId="21" applyNumberFormat="1" applyFont="1" applyBorder="1" applyAlignment="1">
      <alignment horizontal="right"/>
      <protection/>
    </xf>
    <xf numFmtId="2" fontId="14" fillId="0" borderId="0" xfId="21" applyNumberFormat="1" applyFont="1" applyBorder="1" applyAlignment="1">
      <alignment horizontal="right"/>
      <protection/>
    </xf>
    <xf numFmtId="2" fontId="14" fillId="0" borderId="43" xfId="21" applyNumberFormat="1" applyFont="1" applyBorder="1" applyAlignment="1">
      <alignment horizontal="right"/>
      <protection/>
    </xf>
    <xf numFmtId="37" fontId="13" fillId="0" borderId="44" xfId="21" applyFont="1" applyBorder="1">
      <alignment/>
      <protection/>
    </xf>
    <xf numFmtId="2" fontId="14" fillId="0" borderId="48" xfId="21" applyNumberFormat="1" applyFont="1" applyBorder="1" applyAlignment="1">
      <alignment horizontal="right"/>
      <protection/>
    </xf>
    <xf numFmtId="2" fontId="14" fillId="0" borderId="27" xfId="21" applyNumberFormat="1" applyFont="1" applyBorder="1" applyAlignment="1">
      <alignment horizontal="right"/>
      <protection/>
    </xf>
    <xf numFmtId="2" fontId="14" fillId="0" borderId="44" xfId="21" applyNumberFormat="1" applyFont="1" applyBorder="1" applyAlignment="1">
      <alignment horizontal="right"/>
      <protection/>
    </xf>
    <xf numFmtId="0" fontId="4" fillId="0" borderId="49" xfId="0" applyFont="1" applyBorder="1" applyAlignment="1">
      <alignment/>
    </xf>
    <xf numFmtId="0" fontId="4" fillId="0" borderId="39" xfId="0" applyFont="1" applyBorder="1" applyAlignment="1">
      <alignment/>
    </xf>
    <xf numFmtId="2" fontId="9" fillId="0" borderId="43" xfId="21" applyNumberFormat="1" applyFont="1" applyBorder="1">
      <alignment/>
      <protection/>
    </xf>
    <xf numFmtId="2" fontId="9" fillId="0" borderId="43" xfId="21" applyNumberFormat="1" applyFont="1" applyBorder="1" applyAlignment="1" quotePrefix="1">
      <alignment horizontal="left"/>
      <protection/>
    </xf>
    <xf numFmtId="4" fontId="3" fillId="0" borderId="29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3" fillId="0" borderId="5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6" fontId="3" fillId="0" borderId="56" xfId="0" applyNumberFormat="1" applyFont="1" applyBorder="1" applyAlignment="1">
      <alignment/>
    </xf>
    <xf numFmtId="176" fontId="3" fillId="0" borderId="57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175" fontId="3" fillId="0" borderId="56" xfId="0" applyNumberFormat="1" applyFont="1" applyBorder="1" applyAlignment="1">
      <alignment/>
    </xf>
    <xf numFmtId="175" fontId="3" fillId="0" borderId="57" xfId="0" applyNumberFormat="1" applyFont="1" applyBorder="1" applyAlignment="1">
      <alignment/>
    </xf>
    <xf numFmtId="175" fontId="4" fillId="0" borderId="7" xfId="0" applyNumberFormat="1" applyFont="1" applyBorder="1" applyAlignment="1">
      <alignment/>
    </xf>
    <xf numFmtId="175" fontId="3" fillId="0" borderId="7" xfId="0" applyNumberFormat="1" applyFont="1" applyBorder="1" applyAlignment="1">
      <alignment/>
    </xf>
    <xf numFmtId="175" fontId="3" fillId="0" borderId="58" xfId="0" applyNumberFormat="1" applyFont="1" applyBorder="1" applyAlignment="1">
      <alignment/>
    </xf>
    <xf numFmtId="175" fontId="4" fillId="0" borderId="42" xfId="0" applyNumberFormat="1" applyFont="1" applyBorder="1" applyAlignment="1">
      <alignment/>
    </xf>
    <xf numFmtId="9" fontId="3" fillId="0" borderId="10" xfId="22" applyFont="1" applyBorder="1" applyAlignment="1">
      <alignment/>
    </xf>
    <xf numFmtId="9" fontId="3" fillId="0" borderId="8" xfId="22" applyFont="1" applyBorder="1" applyAlignment="1">
      <alignment/>
    </xf>
    <xf numFmtId="9" fontId="4" fillId="0" borderId="1" xfId="22" applyFont="1" applyBorder="1" applyAlignment="1">
      <alignment/>
    </xf>
    <xf numFmtId="9" fontId="3" fillId="0" borderId="1" xfId="22" applyFont="1" applyBorder="1" applyAlignment="1">
      <alignment/>
    </xf>
    <xf numFmtId="9" fontId="3" fillId="0" borderId="12" xfId="22" applyFont="1" applyBorder="1" applyAlignment="1">
      <alignment/>
    </xf>
    <xf numFmtId="179" fontId="3" fillId="0" borderId="12" xfId="22" applyNumberFormat="1" applyFont="1" applyBorder="1" applyAlignment="1">
      <alignment/>
    </xf>
    <xf numFmtId="0" fontId="4" fillId="0" borderId="59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6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0" fontId="4" fillId="0" borderId="54" xfId="0" applyNumberFormat="1" applyFont="1" applyBorder="1" applyAlignment="1">
      <alignment/>
    </xf>
    <xf numFmtId="0" fontId="4" fillId="0" borderId="61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4" fontId="3" fillId="0" borderId="6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50" xfId="0" applyFont="1" applyBorder="1" applyAlignment="1">
      <alignment/>
    </xf>
    <xf numFmtId="0" fontId="26" fillId="0" borderId="50" xfId="0" applyFont="1" applyBorder="1" applyAlignment="1">
      <alignment/>
    </xf>
    <xf numFmtId="0" fontId="4" fillId="0" borderId="0" xfId="0" applyFont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4" fillId="2" borderId="39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49" fontId="3" fillId="0" borderId="5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3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24" xfId="0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0" fontId="4" fillId="0" borderId="63" xfId="0" applyFont="1" applyBorder="1" applyAlignment="1">
      <alignment horizontal="center"/>
    </xf>
    <xf numFmtId="180" fontId="3" fillId="0" borderId="63" xfId="0" applyNumberFormat="1" applyFont="1" applyBorder="1" applyAlignment="1">
      <alignment/>
    </xf>
    <xf numFmtId="176" fontId="3" fillId="0" borderId="63" xfId="0" applyNumberFormat="1" applyFont="1" applyBorder="1" applyAlignment="1">
      <alignment/>
    </xf>
    <xf numFmtId="176" fontId="3" fillId="0" borderId="68" xfId="0" applyNumberFormat="1" applyFont="1" applyBorder="1" applyAlignment="1">
      <alignment/>
    </xf>
    <xf numFmtId="0" fontId="4" fillId="0" borderId="6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180" fontId="3" fillId="0" borderId="6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" fontId="3" fillId="0" borderId="6" xfId="0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" fillId="0" borderId="70" xfId="0" applyFont="1" applyBorder="1" applyAlignment="1">
      <alignment/>
    </xf>
    <xf numFmtId="0" fontId="1" fillId="0" borderId="33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1" fillId="0" borderId="0" xfId="0" applyNumberFormat="1" applyFont="1" applyAlignment="1">
      <alignment/>
    </xf>
    <xf numFmtId="0" fontId="14" fillId="0" borderId="26" xfId="0" applyFont="1" applyBorder="1" applyAlignment="1">
      <alignment/>
    </xf>
    <xf numFmtId="2" fontId="13" fillId="0" borderId="27" xfId="0" applyNumberFormat="1" applyFont="1" applyBorder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30" xfId="0" applyFont="1" applyBorder="1" applyAlignment="1">
      <alignment/>
    </xf>
    <xf numFmtId="0" fontId="1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6" fillId="0" borderId="32" xfId="0" applyFont="1" applyBorder="1" applyAlignment="1">
      <alignment/>
    </xf>
    <xf numFmtId="2" fontId="9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32" xfId="0" applyNumberFormat="1" applyFont="1" applyBorder="1" applyAlignment="1">
      <alignment/>
    </xf>
    <xf numFmtId="1" fontId="13" fillId="0" borderId="31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16" fillId="0" borderId="31" xfId="0" applyFont="1" applyBorder="1" applyAlignment="1">
      <alignment/>
    </xf>
    <xf numFmtId="1" fontId="29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9" fillId="0" borderId="31" xfId="0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32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0" fontId="16" fillId="0" borderId="32" xfId="0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70" xfId="0" applyNumberFormat="1" applyFont="1" applyBorder="1" applyAlignment="1">
      <alignment horizontal="right"/>
    </xf>
    <xf numFmtId="2" fontId="30" fillId="0" borderId="27" xfId="0" applyNumberFormat="1" applyFont="1" applyBorder="1" applyAlignment="1">
      <alignment horizontal="right"/>
    </xf>
    <xf numFmtId="2" fontId="30" fillId="0" borderId="70" xfId="0" applyNumberFormat="1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0" fontId="9" fillId="0" borderId="71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31" xfId="0" applyFont="1" applyBorder="1" applyAlignment="1">
      <alignment/>
    </xf>
    <xf numFmtId="2" fontId="16" fillId="0" borderId="28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32" xfId="0" applyNumberFormat="1" applyFont="1" applyBorder="1" applyAlignment="1">
      <alignment/>
    </xf>
    <xf numFmtId="2" fontId="16" fillId="0" borderId="34" xfId="0" applyNumberFormat="1" applyFont="1" applyBorder="1" applyAlignment="1">
      <alignment/>
    </xf>
    <xf numFmtId="2" fontId="16" fillId="0" borderId="35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72" xfId="0" applyFont="1" applyBorder="1" applyAlignment="1">
      <alignment/>
    </xf>
    <xf numFmtId="174" fontId="16" fillId="0" borderId="31" xfId="0" applyNumberFormat="1" applyFont="1" applyBorder="1" applyAlignment="1">
      <alignment/>
    </xf>
    <xf numFmtId="172" fontId="16" fillId="0" borderId="31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172" fontId="16" fillId="0" borderId="32" xfId="0" applyNumberFormat="1" applyFont="1" applyBorder="1" applyAlignment="1">
      <alignment/>
    </xf>
    <xf numFmtId="0" fontId="9" fillId="0" borderId="72" xfId="0" applyFont="1" applyBorder="1" applyAlignment="1">
      <alignment/>
    </xf>
    <xf numFmtId="0" fontId="16" fillId="0" borderId="70" xfId="0" applyFont="1" applyBorder="1" applyAlignment="1">
      <alignment/>
    </xf>
    <xf numFmtId="0" fontId="16" fillId="0" borderId="73" xfId="0" applyFont="1" applyBorder="1" applyAlignment="1">
      <alignment/>
    </xf>
    <xf numFmtId="40" fontId="16" fillId="0" borderId="70" xfId="0" applyNumberFormat="1" applyFont="1" applyBorder="1" applyAlignment="1">
      <alignment/>
    </xf>
    <xf numFmtId="40" fontId="16" fillId="0" borderId="27" xfId="0" applyNumberFormat="1" applyFont="1" applyBorder="1" applyAlignment="1">
      <alignment/>
    </xf>
    <xf numFmtId="40" fontId="16" fillId="0" borderId="33" xfId="0" applyNumberFormat="1" applyFont="1" applyBorder="1" applyAlignment="1">
      <alignment/>
    </xf>
    <xf numFmtId="0" fontId="16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2" fontId="13" fillId="0" borderId="29" xfId="0" applyNumberFormat="1" applyFont="1" applyBorder="1" applyAlignment="1">
      <alignment/>
    </xf>
    <xf numFmtId="2" fontId="9" fillId="0" borderId="29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/>
    </xf>
    <xf numFmtId="2" fontId="13" fillId="0" borderId="28" xfId="0" applyNumberFormat="1" applyFont="1" applyBorder="1" applyAlignment="1">
      <alignment/>
    </xf>
    <xf numFmtId="0" fontId="16" fillId="0" borderId="30" xfId="0" applyFont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28" xfId="0" applyFont="1" applyBorder="1" applyAlignment="1">
      <alignment/>
    </xf>
    <xf numFmtId="2" fontId="16" fillId="0" borderId="29" xfId="0" applyNumberFormat="1" applyFont="1" applyBorder="1" applyAlignment="1">
      <alignment/>
    </xf>
    <xf numFmtId="2" fontId="16" fillId="0" borderId="30" xfId="0" applyNumberFormat="1" applyFont="1" applyBorder="1" applyAlignment="1">
      <alignment/>
    </xf>
    <xf numFmtId="172" fontId="16" fillId="0" borderId="0" xfId="0" applyNumberFormat="1" applyFont="1" applyBorder="1" applyAlignment="1" quotePrefix="1">
      <alignment/>
    </xf>
    <xf numFmtId="0" fontId="9" fillId="0" borderId="32" xfId="0" applyFont="1" applyBorder="1" applyAlignment="1">
      <alignment/>
    </xf>
    <xf numFmtId="0" fontId="9" fillId="0" borderId="31" xfId="0" applyFont="1" applyBorder="1" applyAlignment="1" quotePrefix="1">
      <alignment horizontal="left"/>
    </xf>
    <xf numFmtId="174" fontId="16" fillId="0" borderId="0" xfId="0" applyNumberFormat="1" applyFont="1" applyBorder="1" applyAlignment="1">
      <alignment/>
    </xf>
    <xf numFmtId="174" fontId="16" fillId="0" borderId="27" xfId="0" applyNumberFormat="1" applyFont="1" applyBorder="1" applyAlignment="1">
      <alignment/>
    </xf>
    <xf numFmtId="172" fontId="16" fillId="0" borderId="70" xfId="0" applyNumberFormat="1" applyFont="1" applyBorder="1" applyAlignment="1">
      <alignment/>
    </xf>
    <xf numFmtId="172" fontId="16" fillId="0" borderId="27" xfId="0" applyNumberFormat="1" applyFont="1" applyBorder="1" applyAlignment="1">
      <alignment/>
    </xf>
    <xf numFmtId="177" fontId="9" fillId="0" borderId="27" xfId="0" applyNumberFormat="1" applyFont="1" applyBorder="1" applyAlignment="1">
      <alignment/>
    </xf>
    <xf numFmtId="172" fontId="16" fillId="0" borderId="33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 horizontal="left"/>
    </xf>
    <xf numFmtId="39" fontId="1" fillId="0" borderId="0" xfId="0" applyNumberFormat="1" applyFont="1" applyAlignment="1">
      <alignment/>
    </xf>
    <xf numFmtId="39" fontId="9" fillId="0" borderId="0" xfId="0" applyNumberFormat="1" applyFont="1" applyBorder="1" applyAlignment="1">
      <alignment/>
    </xf>
    <xf numFmtId="39" fontId="16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37" fontId="1" fillId="0" borderId="32" xfId="21" applyFont="1" applyBorder="1">
      <alignment/>
      <protection/>
    </xf>
    <xf numFmtId="0" fontId="0" fillId="0" borderId="32" xfId="0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37" fontId="31" fillId="0" borderId="0" xfId="21" applyFont="1" applyFill="1" applyBorder="1">
      <alignment/>
      <protection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176" fontId="3" fillId="0" borderId="39" xfId="0" applyNumberFormat="1" applyFont="1" applyBorder="1" applyAlignment="1">
      <alignment/>
    </xf>
    <xf numFmtId="180" fontId="3" fillId="0" borderId="75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/>
    </xf>
    <xf numFmtId="180" fontId="3" fillId="0" borderId="4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1" fillId="0" borderId="30" xfId="21" applyNumberFormat="1" applyFont="1" applyBorder="1">
      <alignment/>
      <protection/>
    </xf>
    <xf numFmtId="2" fontId="14" fillId="0" borderId="32" xfId="21" applyNumberFormat="1" applyFont="1" applyBorder="1" applyAlignment="1">
      <alignment horizontal="right"/>
      <protection/>
    </xf>
    <xf numFmtId="37" fontId="16" fillId="0" borderId="70" xfId="21" applyFont="1" applyBorder="1" applyAlignment="1" quotePrefix="1">
      <alignment horizontal="left"/>
      <protection/>
    </xf>
    <xf numFmtId="2" fontId="14" fillId="0" borderId="33" xfId="21" applyNumberFormat="1" applyFont="1" applyBorder="1" applyAlignment="1">
      <alignment horizontal="right"/>
      <protection/>
    </xf>
    <xf numFmtId="37" fontId="1" fillId="0" borderId="35" xfId="21" applyFont="1" applyBorder="1">
      <alignment/>
      <protection/>
    </xf>
    <xf numFmtId="37" fontId="16" fillId="0" borderId="31" xfId="21" applyFont="1" applyBorder="1" applyAlignment="1">
      <alignment horizontal="center"/>
      <protection/>
    </xf>
    <xf numFmtId="2" fontId="16" fillId="0" borderId="32" xfId="21" applyNumberFormat="1" applyFont="1" applyBorder="1">
      <alignment/>
      <protection/>
    </xf>
    <xf numFmtId="37" fontId="16" fillId="0" borderId="31" xfId="21" applyFont="1" applyBorder="1">
      <alignment/>
      <protection/>
    </xf>
    <xf numFmtId="37" fontId="9" fillId="0" borderId="31" xfId="21" applyFont="1" applyBorder="1">
      <alignment/>
      <protection/>
    </xf>
    <xf numFmtId="37" fontId="1" fillId="0" borderId="31" xfId="21" applyFont="1" applyBorder="1">
      <alignment/>
      <protection/>
    </xf>
    <xf numFmtId="172" fontId="16" fillId="0" borderId="32" xfId="21" applyNumberFormat="1" applyFont="1" applyBorder="1">
      <alignment/>
      <protection/>
    </xf>
    <xf numFmtId="37" fontId="16" fillId="0" borderId="70" xfId="21" applyFont="1" applyBorder="1">
      <alignment/>
      <protection/>
    </xf>
    <xf numFmtId="179" fontId="3" fillId="0" borderId="13" xfId="22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3" fontId="4" fillId="0" borderId="28" xfId="22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0" fontId="3" fillId="0" borderId="76" xfId="0" applyFont="1" applyBorder="1" applyAlignment="1">
      <alignment/>
    </xf>
    <xf numFmtId="4" fontId="3" fillId="0" borderId="36" xfId="0" applyNumberFormat="1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NumberFormat="1" applyFont="1" applyBorder="1" applyAlignment="1">
      <alignment/>
    </xf>
    <xf numFmtId="4" fontId="3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3" borderId="60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3" fillId="0" borderId="81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82" xfId="0" applyNumberFormat="1" applyFont="1" applyFill="1" applyBorder="1" applyAlignment="1">
      <alignment/>
    </xf>
    <xf numFmtId="4" fontId="3" fillId="0" borderId="81" xfId="0" applyNumberFormat="1" applyFont="1" applyFill="1" applyBorder="1" applyAlignment="1">
      <alignment/>
    </xf>
    <xf numFmtId="4" fontId="3" fillId="0" borderId="8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70" xfId="0" applyNumberFormat="1" applyFont="1" applyBorder="1" applyAlignment="1">
      <alignment/>
    </xf>
    <xf numFmtId="2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37" fontId="9" fillId="0" borderId="71" xfId="21" applyFont="1" applyBorder="1" applyAlignment="1">
      <alignment horizontal="right"/>
      <protection/>
    </xf>
    <xf numFmtId="37" fontId="9" fillId="0" borderId="31" xfId="21" applyFont="1" applyBorder="1" applyAlignment="1">
      <alignment horizontal="right"/>
      <protection/>
    </xf>
    <xf numFmtId="0" fontId="40" fillId="0" borderId="64" xfId="20" applyFont="1" applyBorder="1" applyAlignment="1">
      <alignment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23" fillId="0" borderId="0" xfId="0" applyFont="1" applyBorder="1" applyAlignment="1" quotePrefix="1">
      <alignment/>
    </xf>
    <xf numFmtId="0" fontId="3" fillId="0" borderId="67" xfId="0" applyFont="1" applyBorder="1" applyAlignment="1">
      <alignment/>
    </xf>
    <xf numFmtId="0" fontId="3" fillId="0" borderId="65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175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3" fontId="1" fillId="0" borderId="0" xfId="21" applyNumberFormat="1" applyFont="1">
      <alignment/>
      <protection/>
    </xf>
    <xf numFmtId="0" fontId="8" fillId="0" borderId="0" xfId="0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27" fillId="0" borderId="0" xfId="0" applyFont="1" applyAlignment="1">
      <alignment/>
    </xf>
    <xf numFmtId="0" fontId="53" fillId="0" borderId="0" xfId="0" applyFont="1" applyBorder="1" applyAlignment="1">
      <alignment/>
    </xf>
    <xf numFmtId="0" fontId="20" fillId="0" borderId="0" xfId="0" applyFont="1" applyAlignment="1">
      <alignment/>
    </xf>
    <xf numFmtId="0" fontId="54" fillId="0" borderId="0" xfId="0" applyFont="1" applyAlignment="1">
      <alignment/>
    </xf>
    <xf numFmtId="37" fontId="6" fillId="0" borderId="0" xfId="21" applyFont="1">
      <alignment/>
      <protection/>
    </xf>
    <xf numFmtId="37" fontId="6" fillId="0" borderId="0" xfId="21" applyFont="1" applyBorder="1">
      <alignment/>
      <protection/>
    </xf>
    <xf numFmtId="2" fontId="6" fillId="0" borderId="0" xfId="21" applyNumberFormat="1" applyFont="1">
      <alignment/>
      <protection/>
    </xf>
    <xf numFmtId="2" fontId="6" fillId="0" borderId="0" xfId="21" applyNumberFormat="1" applyFont="1" applyBorder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7" fillId="0" borderId="65" xfId="0" applyFont="1" applyBorder="1" applyAlignment="1">
      <alignment/>
    </xf>
    <xf numFmtId="0" fontId="7" fillId="0" borderId="87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1" fontId="4" fillId="0" borderId="88" xfId="0" applyNumberFormat="1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177" fontId="9" fillId="0" borderId="48" xfId="21" applyNumberFormat="1" applyFont="1" applyBorder="1" applyAlignment="1">
      <alignment horizontal="center"/>
      <protection/>
    </xf>
    <xf numFmtId="177" fontId="9" fillId="0" borderId="27" xfId="21" applyNumberFormat="1" applyFont="1" applyBorder="1" applyAlignment="1">
      <alignment horizontal="center"/>
      <protection/>
    </xf>
    <xf numFmtId="177" fontId="9" fillId="0" borderId="33" xfId="21" applyNumberFormat="1" applyFont="1" applyBorder="1" applyAlignment="1">
      <alignment horizontal="center"/>
      <protection/>
    </xf>
    <xf numFmtId="37" fontId="5" fillId="0" borderId="0" xfId="21" applyFont="1" applyBorder="1" applyAlignment="1">
      <alignment horizontal="center"/>
      <protection/>
    </xf>
    <xf numFmtId="0" fontId="14" fillId="0" borderId="48" xfId="21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14" fillId="0" borderId="27" xfId="21" applyNumberFormat="1" applyFont="1" applyBorder="1" applyAlignment="1">
      <alignment horizontal="center"/>
      <protection/>
    </xf>
    <xf numFmtId="0" fontId="14" fillId="0" borderId="33" xfId="21" applyNumberFormat="1" applyFont="1" applyBorder="1" applyAlignment="1">
      <alignment horizontal="center"/>
      <protection/>
    </xf>
    <xf numFmtId="1" fontId="14" fillId="0" borderId="36" xfId="21" applyNumberFormat="1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503_GENEL_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"/>
          <c:y val="0.106"/>
          <c:w val="0.6275"/>
          <c:h val="0.786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'YAPISAL ANALİZ_GRAFİK'!$V$1:$V$3</c:f>
              <c:strCache/>
            </c:strRef>
          </c:cat>
          <c:val>
            <c:numRef>
              <c:f>'YAPISAL ANALİZ'!$I$10:$I$11</c:f>
              <c:numCache>
                <c:ptCount val="2"/>
                <c:pt idx="0">
                  <c:v>0.5635264136875141</c:v>
                </c:pt>
                <c:pt idx="1">
                  <c:v>0.4364735863124858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1275"/>
          <c:w val="0.615"/>
          <c:h val="0.759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'YAPISAL ANALİZ_GRAFİK'!$V$1:$V$3</c:f>
              <c:strCache/>
            </c:strRef>
          </c:cat>
          <c:val>
            <c:numRef>
              <c:f>'YAPISAL ANALİZ'!$O$10:$O$11</c:f>
              <c:numCache>
                <c:ptCount val="2"/>
                <c:pt idx="0">
                  <c:v>0.4736244425753121</c:v>
                </c:pt>
                <c:pt idx="1">
                  <c:v>0.5263755574246879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"/>
          <c:y val="0.198"/>
          <c:w val="0.5815"/>
          <c:h val="0.630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'YAPISAL ANALİZ_GRAFİK'!$V$4:$V$6</c:f>
              <c:strCache/>
            </c:strRef>
          </c:cat>
          <c:val>
            <c:numRef>
              <c:f>'YAPISAL ANALİZ'!$I$14:$I$16</c:f>
              <c:numCache>
                <c:ptCount val="3"/>
                <c:pt idx="0">
                  <c:v>0.3182995387042222</c:v>
                </c:pt>
                <c:pt idx="1">
                  <c:v>0.06736834468122599</c:v>
                </c:pt>
                <c:pt idx="2">
                  <c:v>0.6143321166145518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7775"/>
          <c:w val="0.60775"/>
          <c:h val="0.654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Gr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'YAPISAL ANALİZ_GRAFİK'!$V$4:$V$6</c:f>
              <c:strCache/>
            </c:strRef>
          </c:cat>
          <c:val>
            <c:numRef>
              <c:f>'YAPISAL ANALİZ'!$O$14:$O$16</c:f>
              <c:numCache>
                <c:ptCount val="3"/>
                <c:pt idx="0">
                  <c:v>0.30929237084532657</c:v>
                </c:pt>
                <c:pt idx="1">
                  <c:v>0.2062408926521819</c:v>
                </c:pt>
                <c:pt idx="2">
                  <c:v>0.48446673650249167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ÖRNEK OLARAK HAZIRLANMIŞTIR. RAPORDAKİ BİLGİLER HERHANGİ BİR FİRMAYA AİT DEĞİLDİR.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1885"/>
          <c:w val="0.51325"/>
          <c:h val="0.71475"/>
        </c:manualLayout>
      </c:layout>
      <c:radarChart>
        <c:radarStyle val="marker"/>
        <c:varyColors val="0"/>
        <c:ser>
          <c:idx val="0"/>
          <c:order val="0"/>
          <c:tx>
            <c:strRef>
              <c:f>'DUPONT ANALİZİ'!$B$1</c:f>
              <c:strCache>
                <c:ptCount val="1"/>
                <c:pt idx="0">
                  <c:v>Firma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'DUPONT ANALİZİ'!$A$2:$A$6</c:f>
              <c:strCache>
                <c:ptCount val="5"/>
                <c:pt idx="0">
                  <c:v>Öz Kaynak Kârlılığı (Net Kar (Zarar) / Öz Kaynaklar )  (%)</c:v>
                </c:pt>
                <c:pt idx="1">
                  <c:v>Aktif Devir Hızı  (Kez)</c:v>
                </c:pt>
                <c:pt idx="2">
                  <c:v>Net Kâr Marjı (Net Kar (Zarar) / Net Satışlar)  (%)</c:v>
                </c:pt>
                <c:pt idx="3">
                  <c:v>Aktif Kârlılığı (Net Kar (Zarar) / Aktif Toplamı)   (%)</c:v>
                </c:pt>
                <c:pt idx="4">
                  <c:v>Öz Kaynak Çarpanı (Aktif Toplamı / Öz Kaynaklar)   (%)</c:v>
                </c:pt>
              </c:strCache>
            </c:strRef>
          </c:cat>
          <c:val>
            <c:numRef>
              <c:f>'DUPONT ANALİZİ'!$B$2:$B$6</c:f>
              <c:numCache>
                <c:ptCount val="5"/>
                <c:pt idx="0">
                  <c:v>-2.57</c:v>
                </c:pt>
                <c:pt idx="1">
                  <c:v>2.45</c:v>
                </c:pt>
                <c:pt idx="2">
                  <c:v>-0.66</c:v>
                </c:pt>
                <c:pt idx="3">
                  <c:v>-1.63</c:v>
                </c:pt>
                <c:pt idx="4">
                  <c:v>1.5797788309636653</c:v>
                </c:pt>
              </c:numCache>
            </c:numRef>
          </c:val>
        </c:ser>
        <c:ser>
          <c:idx val="1"/>
          <c:order val="1"/>
          <c:tx>
            <c:strRef>
              <c:f>'DUPONT ANALİZİ'!$C$1</c:f>
              <c:strCache>
                <c:ptCount val="1"/>
                <c:pt idx="0">
                  <c:v>Sektör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'DUPONT ANALİZİ'!$A$2:$A$6</c:f>
              <c:strCache>
                <c:ptCount val="5"/>
                <c:pt idx="0">
                  <c:v>Öz Kaynak Kârlılığı (Net Kar (Zarar) / Öz Kaynaklar )  (%)</c:v>
                </c:pt>
                <c:pt idx="1">
                  <c:v>Aktif Devir Hızı  (Kez)</c:v>
                </c:pt>
                <c:pt idx="2">
                  <c:v>Net Kâr Marjı (Net Kar (Zarar) / Net Satışlar)  (%)</c:v>
                </c:pt>
                <c:pt idx="3">
                  <c:v>Aktif Kârlılığı (Net Kar (Zarar) / Aktif Toplamı)   (%)</c:v>
                </c:pt>
                <c:pt idx="4">
                  <c:v>Öz Kaynak Çarpanı (Aktif Toplamı / Öz Kaynaklar)   (%)</c:v>
                </c:pt>
              </c:strCache>
            </c:strRef>
          </c:cat>
          <c:val>
            <c:numRef>
              <c:f>'DUPONT ANALİZİ'!$C$2:$C$6</c:f>
              <c:numCache>
                <c:ptCount val="5"/>
                <c:pt idx="0">
                  <c:v>-4.414599171483738</c:v>
                </c:pt>
                <c:pt idx="1">
                  <c:v>0.7788266965048762</c:v>
                </c:pt>
                <c:pt idx="2">
                  <c:v>-2.7460877537624806</c:v>
                </c:pt>
                <c:pt idx="3">
                  <c:v>-2.138726453575329</c:v>
                </c:pt>
                <c:pt idx="4">
                  <c:v>2.0641252012868736</c:v>
                </c:pt>
              </c:numCache>
            </c:numRef>
          </c:val>
        </c:ser>
        <c:axId val="47150209"/>
        <c:axId val="21698698"/>
      </c:radarChart>
      <c:catAx>
        <c:axId val="471502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698698"/>
        <c:crosses val="autoZero"/>
        <c:auto val="1"/>
        <c:lblOffset val="100"/>
        <c:noMultiLvlLbl val="0"/>
      </c:catAx>
      <c:valAx>
        <c:axId val="2169869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150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14225"/>
          <c:w val="0.11025"/>
          <c:h val="0.076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 paperSize="6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8</xdr:col>
      <xdr:colOff>28575</xdr:colOff>
      <xdr:row>21</xdr:row>
      <xdr:rowOff>19050</xdr:rowOff>
    </xdr:to>
    <xdr:graphicFrame>
      <xdr:nvGraphicFramePr>
        <xdr:cNvPr id="1" name="Chart 17"/>
        <xdr:cNvGraphicFramePr/>
      </xdr:nvGraphicFramePr>
      <xdr:xfrm>
        <a:off x="400050" y="1133475"/>
        <a:ext cx="3819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6</xdr:row>
      <xdr:rowOff>19050</xdr:rowOff>
    </xdr:from>
    <xdr:to>
      <xdr:col>15</xdr:col>
      <xdr:colOff>542925</xdr:colOff>
      <xdr:row>21</xdr:row>
      <xdr:rowOff>19050</xdr:rowOff>
    </xdr:to>
    <xdr:graphicFrame>
      <xdr:nvGraphicFramePr>
        <xdr:cNvPr id="2" name="Chart 18"/>
        <xdr:cNvGraphicFramePr/>
      </xdr:nvGraphicFramePr>
      <xdr:xfrm>
        <a:off x="4810125" y="1143000"/>
        <a:ext cx="37909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42</xdr:row>
      <xdr:rowOff>9525</xdr:rowOff>
    </xdr:to>
    <xdr:graphicFrame>
      <xdr:nvGraphicFramePr>
        <xdr:cNvPr id="3" name="Chart 19"/>
        <xdr:cNvGraphicFramePr/>
      </xdr:nvGraphicFramePr>
      <xdr:xfrm>
        <a:off x="390525" y="4524375"/>
        <a:ext cx="38004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27</xdr:row>
      <xdr:rowOff>0</xdr:rowOff>
    </xdr:from>
    <xdr:to>
      <xdr:col>15</xdr:col>
      <xdr:colOff>542925</xdr:colOff>
      <xdr:row>41</xdr:row>
      <xdr:rowOff>152400</xdr:rowOff>
    </xdr:to>
    <xdr:graphicFrame>
      <xdr:nvGraphicFramePr>
        <xdr:cNvPr id="4" name="Chart 20"/>
        <xdr:cNvGraphicFramePr/>
      </xdr:nvGraphicFramePr>
      <xdr:xfrm>
        <a:off x="4810125" y="4524375"/>
        <a:ext cx="37909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0.94525</cdr:y>
    </cdr:from>
    <cdr:to>
      <cdr:x>0.855</cdr:x>
      <cdr:y>0.996</cdr:y>
    </cdr:to>
    <cdr:sp>
      <cdr:nvSpPr>
        <cdr:cNvPr id="1" name="TextBox 3"/>
        <cdr:cNvSpPr txBox="1">
          <a:spLocks noChangeArrowheads="1"/>
        </cdr:cNvSpPr>
      </cdr:nvSpPr>
      <cdr:spPr>
        <a:xfrm>
          <a:off x="1304925" y="5400675"/>
          <a:ext cx="6648450" cy="2857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/>
            <a:t>Öz Kaynak Kârlılığı =  Öz Kaynak Çarpanı  X  Aktif Kârlılığı ( Net Kâr Marjı X Aktif Devir Hızı)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8515625" style="0" customWidth="1"/>
    <col min="3" max="3" width="6.8515625" style="0" customWidth="1"/>
    <col min="4" max="4" width="6.00390625" style="0" customWidth="1"/>
    <col min="5" max="5" width="12.7109375" style="0" customWidth="1"/>
    <col min="6" max="6" width="2.421875" style="0" customWidth="1"/>
    <col min="7" max="7" width="5.140625" style="0" customWidth="1"/>
  </cols>
  <sheetData>
    <row r="4" ht="16.5" thickBot="1">
      <c r="B4" s="413" t="s">
        <v>279</v>
      </c>
    </row>
    <row r="5" spans="2:14" ht="15" customHeight="1"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2:14" ht="15" customHeight="1">
      <c r="B6" s="145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</row>
    <row r="7" spans="2:14" ht="27.75">
      <c r="B7" s="145"/>
      <c r="C7" s="147"/>
      <c r="D7" s="146" t="s">
        <v>0</v>
      </c>
      <c r="E7" s="146"/>
      <c r="F7" s="146"/>
      <c r="G7" s="147"/>
      <c r="H7" s="147"/>
      <c r="I7" s="147"/>
      <c r="J7" s="147"/>
      <c r="K7" s="147"/>
      <c r="L7" s="147"/>
      <c r="M7" s="147"/>
      <c r="N7" s="148"/>
    </row>
    <row r="8" spans="2:14" ht="12.75">
      <c r="B8" s="145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2:14" ht="12.75">
      <c r="B9" s="145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</row>
    <row r="10" spans="2:14" ht="18">
      <c r="B10" s="145"/>
      <c r="C10" s="147"/>
      <c r="D10" s="149" t="s">
        <v>18</v>
      </c>
      <c r="E10" s="149"/>
      <c r="F10" s="149"/>
      <c r="G10" s="147"/>
      <c r="H10" s="147"/>
      <c r="I10" s="147"/>
      <c r="J10" s="147"/>
      <c r="K10" s="147"/>
      <c r="L10" s="147"/>
      <c r="M10" s="147"/>
      <c r="N10" s="148"/>
    </row>
    <row r="11" spans="2:14" ht="16.5">
      <c r="B11" s="145"/>
      <c r="C11" s="147"/>
      <c r="D11" s="150" t="s">
        <v>225</v>
      </c>
      <c r="E11" s="150"/>
      <c r="F11" s="150"/>
      <c r="G11" s="147"/>
      <c r="H11" s="147"/>
      <c r="I11" s="147"/>
      <c r="J11" s="147"/>
      <c r="K11" s="147"/>
      <c r="L11" s="147"/>
      <c r="M11" s="147"/>
      <c r="N11" s="148"/>
    </row>
    <row r="12" spans="2:14" ht="16.5">
      <c r="B12" s="145"/>
      <c r="C12" s="147"/>
      <c r="D12" s="150" t="s">
        <v>17</v>
      </c>
      <c r="E12" s="150"/>
      <c r="F12" s="150"/>
      <c r="G12" s="147"/>
      <c r="H12" s="147"/>
      <c r="I12" s="147"/>
      <c r="J12" s="147"/>
      <c r="K12" s="147"/>
      <c r="L12" s="147"/>
      <c r="M12" s="147"/>
      <c r="N12" s="148"/>
    </row>
    <row r="13" spans="2:14" ht="18">
      <c r="B13" s="145"/>
      <c r="C13" s="147"/>
      <c r="D13" s="151"/>
      <c r="E13" s="151"/>
      <c r="F13" s="151"/>
      <c r="G13" s="147"/>
      <c r="H13" s="147"/>
      <c r="I13" s="147"/>
      <c r="J13" s="147"/>
      <c r="K13" s="147"/>
      <c r="L13" s="147"/>
      <c r="M13" s="147"/>
      <c r="N13" s="148"/>
    </row>
    <row r="14" spans="2:14" ht="15">
      <c r="B14" s="145"/>
      <c r="C14" s="147"/>
      <c r="D14" s="152" t="s">
        <v>226</v>
      </c>
      <c r="E14" s="152"/>
      <c r="F14" s="152"/>
      <c r="G14" s="147"/>
      <c r="H14" s="147"/>
      <c r="I14" s="147"/>
      <c r="J14" s="147"/>
      <c r="K14" s="147"/>
      <c r="L14" s="147"/>
      <c r="M14" s="147"/>
      <c r="N14" s="148"/>
    </row>
    <row r="15" spans="2:14" ht="15">
      <c r="B15" s="145"/>
      <c r="C15" s="147"/>
      <c r="D15" s="152"/>
      <c r="E15" s="152"/>
      <c r="F15" s="152"/>
      <c r="G15" s="147"/>
      <c r="H15" s="147"/>
      <c r="I15" s="147"/>
      <c r="J15" s="147"/>
      <c r="K15" s="147"/>
      <c r="L15" s="147"/>
      <c r="M15" s="147"/>
      <c r="N15" s="148"/>
    </row>
    <row r="16" spans="2:14" ht="15.75">
      <c r="B16" s="145"/>
      <c r="C16" s="147"/>
      <c r="D16" s="396" t="s">
        <v>236</v>
      </c>
      <c r="J16" s="147"/>
      <c r="K16" s="147"/>
      <c r="L16" s="147"/>
      <c r="M16" s="147"/>
      <c r="N16" s="148"/>
    </row>
    <row r="17" spans="2:14" ht="16.5" customHeight="1">
      <c r="B17" s="145"/>
      <c r="C17" s="147"/>
      <c r="D17" s="204" t="s">
        <v>27</v>
      </c>
      <c r="E17" s="204"/>
      <c r="F17" s="207" t="s">
        <v>26</v>
      </c>
      <c r="G17" s="392" t="s">
        <v>227</v>
      </c>
      <c r="H17" s="147"/>
      <c r="I17" s="147"/>
      <c r="J17" s="147"/>
      <c r="K17" s="147"/>
      <c r="L17" s="147"/>
      <c r="M17" s="147"/>
      <c r="N17" s="148"/>
    </row>
    <row r="18" spans="2:14" ht="15.75">
      <c r="B18" s="145"/>
      <c r="C18" s="147"/>
      <c r="D18" s="206" t="s">
        <v>25</v>
      </c>
      <c r="E18" s="205"/>
      <c r="F18" s="208" t="s">
        <v>26</v>
      </c>
      <c r="G18" s="472" t="s">
        <v>286</v>
      </c>
      <c r="H18" s="147"/>
      <c r="I18" s="147"/>
      <c r="J18" s="147"/>
      <c r="K18" s="147"/>
      <c r="L18" s="147"/>
      <c r="M18" s="147"/>
      <c r="N18" s="148"/>
    </row>
    <row r="19" spans="2:14" ht="15.75">
      <c r="B19" s="145"/>
      <c r="C19" s="147"/>
      <c r="D19" s="206" t="s">
        <v>234</v>
      </c>
      <c r="E19" s="205"/>
      <c r="F19" s="208" t="s">
        <v>26</v>
      </c>
      <c r="G19" s="395" t="s">
        <v>233</v>
      </c>
      <c r="H19" s="147" t="s">
        <v>237</v>
      </c>
      <c r="I19" s="208"/>
      <c r="L19" s="147"/>
      <c r="M19" s="147"/>
      <c r="N19" s="148"/>
    </row>
    <row r="20" spans="2:14" ht="15.75">
      <c r="B20" s="145"/>
      <c r="C20" s="147"/>
      <c r="D20" s="206" t="s">
        <v>235</v>
      </c>
      <c r="F20" s="207" t="s">
        <v>26</v>
      </c>
      <c r="G20" s="147" t="s">
        <v>177</v>
      </c>
      <c r="H20" s="147"/>
      <c r="I20" s="147"/>
      <c r="K20" s="147"/>
      <c r="L20" s="147"/>
      <c r="M20" s="147"/>
      <c r="N20" s="148"/>
    </row>
    <row r="21" spans="2:14" ht="15" customHeight="1">
      <c r="B21" s="145"/>
      <c r="C21" s="147"/>
      <c r="D21" s="395"/>
      <c r="E21" s="147"/>
      <c r="F21" s="208"/>
      <c r="K21" s="147"/>
      <c r="L21" s="147"/>
      <c r="M21" s="147"/>
      <c r="N21" s="148"/>
    </row>
    <row r="22" spans="2:14" ht="15" customHeight="1" thickBot="1"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9" ht="20.25">
      <c r="I29" s="163" t="s">
        <v>19</v>
      </c>
    </row>
  </sheetData>
  <printOptions horizontalCentered="1"/>
  <pageMargins left="0.7480314960629921" right="0.7480314960629921" top="1.8897637795275593" bottom="0.984251968503937" header="0.5118110236220472" footer="0.5118110236220472"/>
  <pageSetup horizontalDpi="600" verticalDpi="600" orientation="landscape" paperSize="9" r:id="rId1"/>
  <headerFooter alignWithMargins="0">
    <oddFooter>&amp;C&amp;"Times New Roman TUR,Kalın"&amp;14GİZLİDİR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82"/>
  <sheetViews>
    <sheetView workbookViewId="0" topLeftCell="A1">
      <selection activeCell="E13" sqref="E13"/>
    </sheetView>
  </sheetViews>
  <sheetFormatPr defaultColWidth="9.140625" defaultRowHeight="12.75"/>
  <cols>
    <col min="1" max="1" width="3.140625" style="1" customWidth="1"/>
    <col min="2" max="2" width="52.57421875" style="1" customWidth="1"/>
    <col min="3" max="4" width="6.421875" style="1" customWidth="1"/>
    <col min="5" max="5" width="7.421875" style="1" customWidth="1"/>
    <col min="6" max="6" width="7.00390625" style="1" customWidth="1"/>
    <col min="7" max="9" width="6.421875" style="1" customWidth="1"/>
    <col min="10" max="10" width="2.57421875" style="1" customWidth="1"/>
    <col min="11" max="12" width="6.421875" style="1" customWidth="1"/>
    <col min="13" max="13" width="8.00390625" style="1" customWidth="1"/>
    <col min="14" max="14" width="7.8515625" style="1" customWidth="1"/>
    <col min="15" max="17" width="6.421875" style="1" customWidth="1"/>
    <col min="18" max="18" width="0.5625" style="1" customWidth="1"/>
    <col min="19" max="20" width="6.421875" style="1" customWidth="1"/>
    <col min="21" max="21" width="7.140625" style="1" customWidth="1"/>
    <col min="22" max="24" width="6.421875" style="1" customWidth="1"/>
    <col min="25" max="25" width="7.00390625" style="1" customWidth="1"/>
    <col min="26" max="26" width="0.2890625" style="1" customWidth="1"/>
    <col min="27" max="16384" width="9.140625" style="1" customWidth="1"/>
  </cols>
  <sheetData>
    <row r="1" spans="1:26" ht="12.75">
      <c r="A1" s="240"/>
      <c r="B1" s="240"/>
      <c r="C1" s="240"/>
      <c r="D1" s="241"/>
      <c r="E1" s="241"/>
      <c r="F1" s="241"/>
      <c r="G1" s="242"/>
      <c r="H1" s="242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3"/>
    </row>
    <row r="2" spans="1:26" ht="12.75">
      <c r="A2" s="399" t="s">
        <v>268</v>
      </c>
      <c r="D2" s="241"/>
      <c r="E2" s="241"/>
      <c r="F2" s="241"/>
      <c r="H2" s="242"/>
      <c r="I2" s="244"/>
      <c r="J2" s="244"/>
      <c r="K2" s="244"/>
      <c r="L2" s="244"/>
      <c r="M2" s="244"/>
      <c r="N2" s="244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3"/>
    </row>
    <row r="3" spans="1:26" ht="12.75">
      <c r="A3" s="245" t="s">
        <v>269</v>
      </c>
      <c r="B3" s="230"/>
      <c r="C3" s="230"/>
      <c r="D3" s="246"/>
      <c r="E3" s="241"/>
      <c r="F3" s="241"/>
      <c r="G3" s="247"/>
      <c r="H3" s="242"/>
      <c r="I3" s="241"/>
      <c r="J3" s="241"/>
      <c r="K3" s="241"/>
      <c r="L3" s="246"/>
      <c r="M3" s="241"/>
      <c r="N3" s="241"/>
      <c r="O3" s="248"/>
      <c r="P3" s="241"/>
      <c r="Q3" s="246"/>
      <c r="R3" s="246"/>
      <c r="S3" s="241"/>
      <c r="T3" s="241"/>
      <c r="U3" s="241"/>
      <c r="V3" s="241"/>
      <c r="W3" s="248"/>
      <c r="X3" s="241"/>
      <c r="Y3" s="241"/>
      <c r="Z3" s="243"/>
    </row>
    <row r="4" spans="1:26" ht="12" customHeight="1">
      <c r="A4" s="249" t="s">
        <v>180</v>
      </c>
      <c r="B4" s="250"/>
      <c r="C4" s="251"/>
      <c r="D4" s="252"/>
      <c r="E4" s="252"/>
      <c r="F4" s="252"/>
      <c r="G4" s="252"/>
      <c r="H4" s="252"/>
      <c r="I4" s="252"/>
      <c r="J4" s="253"/>
      <c r="K4" s="231"/>
      <c r="L4" s="252"/>
      <c r="M4" s="252"/>
      <c r="N4" s="252"/>
      <c r="O4" s="252"/>
      <c r="P4" s="252"/>
      <c r="Q4" s="20"/>
      <c r="R4" s="20"/>
      <c r="S4" s="231"/>
      <c r="T4" s="252"/>
      <c r="U4" s="252"/>
      <c r="V4" s="252"/>
      <c r="W4" s="252"/>
      <c r="X4" s="252"/>
      <c r="Y4" s="252"/>
      <c r="Z4" s="253"/>
    </row>
    <row r="5" spans="1:26" ht="12" customHeight="1">
      <c r="A5" s="400" t="s">
        <v>181</v>
      </c>
      <c r="B5" s="254"/>
      <c r="C5" s="232"/>
      <c r="D5" s="255"/>
      <c r="E5" s="255"/>
      <c r="F5" s="255"/>
      <c r="G5" s="20"/>
      <c r="H5" s="256"/>
      <c r="I5" s="256"/>
      <c r="J5" s="257"/>
      <c r="K5" s="258"/>
      <c r="L5" s="256"/>
      <c r="M5" s="256"/>
      <c r="N5" s="256"/>
      <c r="O5" s="20"/>
      <c r="P5" s="256"/>
      <c r="Q5" s="256"/>
      <c r="R5" s="256"/>
      <c r="S5" s="258"/>
      <c r="T5" s="256"/>
      <c r="U5" s="256"/>
      <c r="V5" s="256"/>
      <c r="W5" s="20"/>
      <c r="X5" s="259"/>
      <c r="Y5" s="259"/>
      <c r="Z5" s="254"/>
    </row>
    <row r="6" spans="1:26" ht="19.5" customHeight="1">
      <c r="A6" s="400" t="s">
        <v>116</v>
      </c>
      <c r="B6" s="234"/>
      <c r="C6" s="260"/>
      <c r="D6"/>
      <c r="E6"/>
      <c r="F6"/>
      <c r="G6" s="261">
        <v>2003</v>
      </c>
      <c r="H6"/>
      <c r="I6" s="262"/>
      <c r="J6" s="263"/>
      <c r="K6" s="264"/>
      <c r="L6"/>
      <c r="M6"/>
      <c r="N6"/>
      <c r="O6" s="261">
        <v>2004</v>
      </c>
      <c r="P6"/>
      <c r="Q6" s="262"/>
      <c r="R6" s="263"/>
      <c r="S6" s="264"/>
      <c r="T6"/>
      <c r="U6"/>
      <c r="V6"/>
      <c r="W6" s="261">
        <v>2005</v>
      </c>
      <c r="X6" s="265"/>
      <c r="Y6" s="262"/>
      <c r="Z6" s="254"/>
    </row>
    <row r="7" spans="1:26" ht="12" customHeight="1">
      <c r="A7" s="400" t="s">
        <v>117</v>
      </c>
      <c r="B7" s="254"/>
      <c r="C7" s="266" t="s">
        <v>182</v>
      </c>
      <c r="D7" s="267" t="s">
        <v>183</v>
      </c>
      <c r="E7" s="268" t="s">
        <v>184</v>
      </c>
      <c r="F7" s="267" t="s">
        <v>185</v>
      </c>
      <c r="G7" s="267" t="s">
        <v>70</v>
      </c>
      <c r="H7" s="267" t="s">
        <v>68</v>
      </c>
      <c r="I7" s="267" t="s">
        <v>69</v>
      </c>
      <c r="J7" s="269"/>
      <c r="K7" s="270" t="s">
        <v>182</v>
      </c>
      <c r="L7" s="267" t="s">
        <v>183</v>
      </c>
      <c r="M7" s="268" t="s">
        <v>184</v>
      </c>
      <c r="N7" s="267" t="s">
        <v>185</v>
      </c>
      <c r="O7" s="267" t="s">
        <v>70</v>
      </c>
      <c r="P7" s="267" t="s">
        <v>68</v>
      </c>
      <c r="Q7" s="267" t="s">
        <v>69</v>
      </c>
      <c r="R7" s="267"/>
      <c r="S7" s="270" t="s">
        <v>182</v>
      </c>
      <c r="T7" s="267" t="s">
        <v>183</v>
      </c>
      <c r="U7" s="268" t="s">
        <v>184</v>
      </c>
      <c r="V7" s="267" t="s">
        <v>185</v>
      </c>
      <c r="W7" s="267" t="s">
        <v>70</v>
      </c>
      <c r="X7" s="267" t="s">
        <v>68</v>
      </c>
      <c r="Y7" s="267" t="s">
        <v>69</v>
      </c>
      <c r="Z7" s="271"/>
    </row>
    <row r="8" spans="1:26" ht="12" customHeight="1">
      <c r="A8" s="401" t="s">
        <v>118</v>
      </c>
      <c r="B8" s="238"/>
      <c r="C8" s="237"/>
      <c r="D8" s="272" t="s">
        <v>119</v>
      </c>
      <c r="E8" s="273" t="s">
        <v>186</v>
      </c>
      <c r="F8" s="272" t="s">
        <v>187</v>
      </c>
      <c r="G8" s="272"/>
      <c r="H8" s="272"/>
      <c r="I8" s="272"/>
      <c r="J8" s="274"/>
      <c r="K8" s="275"/>
      <c r="L8" s="276"/>
      <c r="M8" s="273" t="s">
        <v>186</v>
      </c>
      <c r="N8" s="272" t="s">
        <v>187</v>
      </c>
      <c r="O8" s="276"/>
      <c r="P8" s="276"/>
      <c r="Q8" s="276"/>
      <c r="R8" s="276"/>
      <c r="S8" s="277"/>
      <c r="T8" s="276"/>
      <c r="U8" s="273" t="s">
        <v>186</v>
      </c>
      <c r="V8" s="272" t="s">
        <v>187</v>
      </c>
      <c r="W8" s="276"/>
      <c r="X8" s="276"/>
      <c r="Y8" s="276"/>
      <c r="Z8" s="278"/>
    </row>
    <row r="9" spans="1:26" ht="12" customHeight="1">
      <c r="A9" s="279" t="s">
        <v>120</v>
      </c>
      <c r="B9" s="280" t="s">
        <v>28</v>
      </c>
      <c r="C9" s="281"/>
      <c r="D9" s="282"/>
      <c r="E9" s="283"/>
      <c r="F9" s="283"/>
      <c r="G9" s="20"/>
      <c r="H9" s="283"/>
      <c r="I9" s="283"/>
      <c r="J9" s="284"/>
      <c r="K9" s="285"/>
      <c r="L9" s="282"/>
      <c r="M9" s="283"/>
      <c r="N9" s="283"/>
      <c r="O9" s="285"/>
      <c r="P9" s="285"/>
      <c r="Q9" s="285"/>
      <c r="R9" s="286"/>
      <c r="S9" s="285"/>
      <c r="T9" s="282"/>
      <c r="U9" s="283"/>
      <c r="V9" s="283"/>
      <c r="W9" s="285"/>
      <c r="X9" s="285"/>
      <c r="Y9" s="287"/>
      <c r="Z9" s="288"/>
    </row>
    <row r="10" spans="1:26" ht="12" customHeight="1">
      <c r="A10" s="289"/>
      <c r="B10" s="290" t="s">
        <v>29</v>
      </c>
      <c r="C10" s="291">
        <v>154.47955819140267</v>
      </c>
      <c r="D10" s="292">
        <v>188.37163265306128</v>
      </c>
      <c r="E10" s="293">
        <v>130.04586894704843</v>
      </c>
      <c r="F10" s="293">
        <v>147</v>
      </c>
      <c r="G10" s="293">
        <v>105.48</v>
      </c>
      <c r="H10" s="293">
        <v>139.07</v>
      </c>
      <c r="I10" s="293">
        <v>239.68</v>
      </c>
      <c r="J10" s="294"/>
      <c r="K10" s="291">
        <v>155.1791294970969</v>
      </c>
      <c r="L10" s="292">
        <v>192.81166666666664</v>
      </c>
      <c r="M10" s="293">
        <v>136.32652914327332</v>
      </c>
      <c r="N10" s="293">
        <v>144</v>
      </c>
      <c r="O10" s="293">
        <v>108.1875</v>
      </c>
      <c r="P10" s="293">
        <v>143.54</v>
      </c>
      <c r="Q10" s="293">
        <v>240.755</v>
      </c>
      <c r="R10" s="294"/>
      <c r="S10" s="291">
        <v>153.1316279418241</v>
      </c>
      <c r="T10" s="292">
        <v>165.19826086956525</v>
      </c>
      <c r="U10" s="293">
        <v>98.34549527430816</v>
      </c>
      <c r="V10" s="293">
        <v>138</v>
      </c>
      <c r="W10" s="293">
        <v>105.27</v>
      </c>
      <c r="X10" s="293">
        <v>139.27</v>
      </c>
      <c r="Y10" s="293">
        <v>197.465</v>
      </c>
      <c r="Z10" s="254"/>
    </row>
    <row r="11" spans="1:26" ht="12" customHeight="1">
      <c r="A11" s="289"/>
      <c r="B11" s="290" t="s">
        <v>30</v>
      </c>
      <c r="C11" s="291">
        <v>87.70792658913851</v>
      </c>
      <c r="D11" s="292">
        <v>98.24832214765105</v>
      </c>
      <c r="E11" s="293">
        <v>77.17765100992018</v>
      </c>
      <c r="F11" s="293">
        <v>149</v>
      </c>
      <c r="G11" s="293">
        <v>48.725</v>
      </c>
      <c r="H11" s="293">
        <v>75.77</v>
      </c>
      <c r="I11" s="293">
        <v>128.525</v>
      </c>
      <c r="J11" s="294"/>
      <c r="K11" s="291">
        <v>91.37495747431467</v>
      </c>
      <c r="L11" s="292">
        <v>102.00720279720281</v>
      </c>
      <c r="M11" s="293">
        <v>67.86274296152051</v>
      </c>
      <c r="N11" s="293">
        <v>143</v>
      </c>
      <c r="O11" s="293">
        <v>62.08</v>
      </c>
      <c r="P11" s="293">
        <v>83.71</v>
      </c>
      <c r="Q11" s="293">
        <v>135.36</v>
      </c>
      <c r="R11" s="294"/>
      <c r="S11" s="291">
        <v>92.22807551903422</v>
      </c>
      <c r="T11" s="292">
        <v>96.05812949640287</v>
      </c>
      <c r="U11" s="293">
        <v>62.994708445456254</v>
      </c>
      <c r="V11" s="293">
        <v>139</v>
      </c>
      <c r="W11" s="293">
        <v>53.23</v>
      </c>
      <c r="X11" s="293">
        <v>87.13</v>
      </c>
      <c r="Y11" s="293">
        <v>117.14</v>
      </c>
      <c r="Z11" s="254"/>
    </row>
    <row r="12" spans="1:26" ht="12" customHeight="1">
      <c r="A12" s="260"/>
      <c r="B12" s="290" t="s">
        <v>31</v>
      </c>
      <c r="C12" s="291">
        <v>21.61033813573725</v>
      </c>
      <c r="D12" s="292">
        <v>23.25215277777778</v>
      </c>
      <c r="E12" s="293">
        <v>27.67436510824282</v>
      </c>
      <c r="F12" s="293">
        <v>144</v>
      </c>
      <c r="G12" s="293">
        <v>2.3025</v>
      </c>
      <c r="H12" s="293">
        <v>12.435</v>
      </c>
      <c r="I12" s="293">
        <v>32.035</v>
      </c>
      <c r="J12" s="294"/>
      <c r="K12" s="291">
        <v>22.380194839396246</v>
      </c>
      <c r="L12" s="292">
        <v>24.449219858156024</v>
      </c>
      <c r="M12" s="293">
        <v>28.380362075383896</v>
      </c>
      <c r="N12" s="293">
        <v>141</v>
      </c>
      <c r="O12" s="293">
        <v>3</v>
      </c>
      <c r="P12" s="293">
        <v>13.7</v>
      </c>
      <c r="Q12" s="293">
        <v>37.555</v>
      </c>
      <c r="R12" s="294"/>
      <c r="S12" s="291">
        <v>23.955063190970964</v>
      </c>
      <c r="T12" s="292">
        <v>23.87078014184397</v>
      </c>
      <c r="U12" s="293">
        <v>29.377976252164572</v>
      </c>
      <c r="V12" s="293">
        <v>141</v>
      </c>
      <c r="W12" s="293">
        <v>2.48</v>
      </c>
      <c r="X12" s="293">
        <v>11.71</v>
      </c>
      <c r="Y12" s="293">
        <v>37.455</v>
      </c>
      <c r="Z12" s="254"/>
    </row>
    <row r="13" spans="1:26" ht="12" customHeight="1">
      <c r="A13" s="260"/>
      <c r="B13" s="290" t="s">
        <v>32</v>
      </c>
      <c r="C13" s="291">
        <v>39.433231546166795</v>
      </c>
      <c r="D13" s="292">
        <v>44.75045751633987</v>
      </c>
      <c r="E13" s="293">
        <v>19.874461142641184</v>
      </c>
      <c r="F13" s="293">
        <v>153</v>
      </c>
      <c r="G13" s="293">
        <v>30.925</v>
      </c>
      <c r="H13" s="293">
        <v>41.2</v>
      </c>
      <c r="I13" s="293">
        <v>57.53</v>
      </c>
      <c r="J13" s="294"/>
      <c r="K13" s="291">
        <v>38.43250611853114</v>
      </c>
      <c r="L13" s="292">
        <v>40.97875816993464</v>
      </c>
      <c r="M13" s="293">
        <v>18.161942653463928</v>
      </c>
      <c r="N13" s="293">
        <v>153</v>
      </c>
      <c r="O13" s="293">
        <v>30.64</v>
      </c>
      <c r="P13" s="293">
        <v>39.1</v>
      </c>
      <c r="Q13" s="293">
        <v>49.365</v>
      </c>
      <c r="R13" s="294"/>
      <c r="S13" s="291">
        <v>37.49911408486908</v>
      </c>
      <c r="T13" s="292">
        <v>40.11163398692812</v>
      </c>
      <c r="U13" s="293">
        <v>18.515498254219224</v>
      </c>
      <c r="V13" s="293">
        <v>153</v>
      </c>
      <c r="W13" s="293">
        <v>27.895</v>
      </c>
      <c r="X13" s="293">
        <v>36.68</v>
      </c>
      <c r="Y13" s="293">
        <v>48.59</v>
      </c>
      <c r="Z13" s="254"/>
    </row>
    <row r="14" spans="1:26" ht="12" customHeight="1">
      <c r="A14" s="289"/>
      <c r="B14" s="290" t="s">
        <v>33</v>
      </c>
      <c r="C14" s="291">
        <v>19.28058528435525</v>
      </c>
      <c r="D14" s="292">
        <v>25.188692810457518</v>
      </c>
      <c r="E14" s="293">
        <v>15.979186490919762</v>
      </c>
      <c r="F14" s="293">
        <v>153</v>
      </c>
      <c r="G14" s="293">
        <v>13.07</v>
      </c>
      <c r="H14" s="293">
        <v>22.46</v>
      </c>
      <c r="I14" s="293">
        <v>33.585</v>
      </c>
      <c r="J14" s="294"/>
      <c r="K14" s="291">
        <v>18.2096712264101</v>
      </c>
      <c r="L14" s="292">
        <v>22.36</v>
      </c>
      <c r="M14" s="293">
        <v>13.982101425211471</v>
      </c>
      <c r="N14" s="293">
        <v>152</v>
      </c>
      <c r="O14" s="293">
        <v>12.235</v>
      </c>
      <c r="P14" s="293">
        <v>19.5</v>
      </c>
      <c r="Q14" s="293">
        <v>29.6825</v>
      </c>
      <c r="R14" s="294"/>
      <c r="S14" s="291">
        <v>17.760497005514154</v>
      </c>
      <c r="T14" s="292">
        <v>21.145894039735097</v>
      </c>
      <c r="U14" s="293">
        <v>13.078332221478556</v>
      </c>
      <c r="V14" s="293">
        <v>151</v>
      </c>
      <c r="W14" s="293">
        <v>11.31</v>
      </c>
      <c r="X14" s="293">
        <v>19.73</v>
      </c>
      <c r="Y14" s="293">
        <v>28.21</v>
      </c>
      <c r="Z14" s="254"/>
    </row>
    <row r="15" spans="1:26" ht="12" customHeight="1">
      <c r="A15" s="260"/>
      <c r="B15" s="290" t="s">
        <v>34</v>
      </c>
      <c r="C15" s="291">
        <v>128.68425231130905</v>
      </c>
      <c r="D15" s="292">
        <v>133.84659722222216</v>
      </c>
      <c r="E15" s="293">
        <v>132.3101961310172</v>
      </c>
      <c r="F15" s="293">
        <v>144</v>
      </c>
      <c r="G15" s="293">
        <v>50.7175</v>
      </c>
      <c r="H15" s="293">
        <v>112.95</v>
      </c>
      <c r="I15" s="293">
        <v>194.0125</v>
      </c>
      <c r="J15" s="294"/>
      <c r="K15" s="291">
        <v>130.14890901957835</v>
      </c>
      <c r="L15" s="292">
        <v>151.17405405405404</v>
      </c>
      <c r="M15" s="293">
        <v>162.63796204791518</v>
      </c>
      <c r="N15" s="293">
        <v>148</v>
      </c>
      <c r="O15" s="293">
        <v>47.945</v>
      </c>
      <c r="P15" s="293">
        <v>122.79</v>
      </c>
      <c r="Q15" s="293">
        <v>232.08</v>
      </c>
      <c r="R15" s="294"/>
      <c r="S15" s="291">
        <v>132.42939535501324</v>
      </c>
      <c r="T15" s="292">
        <v>169.8705298013245</v>
      </c>
      <c r="U15" s="293">
        <v>169.25712100741123</v>
      </c>
      <c r="V15" s="293">
        <v>151</v>
      </c>
      <c r="W15" s="293">
        <v>54.45</v>
      </c>
      <c r="X15" s="293">
        <v>133.43</v>
      </c>
      <c r="Y15" s="293">
        <v>265.85</v>
      </c>
      <c r="Z15" s="254"/>
    </row>
    <row r="16" spans="1:26" ht="12" customHeight="1">
      <c r="A16" s="260"/>
      <c r="B16" s="290" t="s">
        <v>35</v>
      </c>
      <c r="C16" s="291">
        <v>42.76199705980293</v>
      </c>
      <c r="D16" s="292">
        <v>37.244313725490194</v>
      </c>
      <c r="E16" s="293">
        <v>19.784418535697874</v>
      </c>
      <c r="F16" s="293">
        <v>153</v>
      </c>
      <c r="G16" s="293">
        <v>22.7</v>
      </c>
      <c r="H16" s="293">
        <v>35.75</v>
      </c>
      <c r="I16" s="293">
        <v>50.08</v>
      </c>
      <c r="J16" s="294"/>
      <c r="K16" s="291">
        <v>44.40865062226314</v>
      </c>
      <c r="L16" s="292">
        <v>40.47032679738564</v>
      </c>
      <c r="M16" s="293">
        <v>19.441432676059758</v>
      </c>
      <c r="N16" s="293">
        <v>153</v>
      </c>
      <c r="O16" s="293">
        <v>28.74</v>
      </c>
      <c r="P16" s="293">
        <v>38.49</v>
      </c>
      <c r="Q16" s="293">
        <v>52.9</v>
      </c>
      <c r="R16" s="294"/>
      <c r="S16" s="291">
        <v>44.38444834080165</v>
      </c>
      <c r="T16" s="292">
        <v>41.86882352941175</v>
      </c>
      <c r="U16" s="293">
        <v>19.56204373744621</v>
      </c>
      <c r="V16" s="293">
        <v>153</v>
      </c>
      <c r="W16" s="293">
        <v>28.78</v>
      </c>
      <c r="X16" s="293">
        <v>42.81</v>
      </c>
      <c r="Y16" s="293">
        <v>54.565</v>
      </c>
      <c r="Z16" s="254"/>
    </row>
    <row r="17" spans="1:26" ht="12" customHeight="1">
      <c r="A17" s="289"/>
      <c r="B17" s="290" t="s">
        <v>36</v>
      </c>
      <c r="C17" s="291">
        <v>20.908160424935403</v>
      </c>
      <c r="D17" s="292">
        <v>20.970723684210526</v>
      </c>
      <c r="E17" s="293">
        <v>14.314525485330059</v>
      </c>
      <c r="F17" s="293">
        <v>152</v>
      </c>
      <c r="G17" s="293">
        <v>9.265</v>
      </c>
      <c r="H17" s="293">
        <v>19.8</v>
      </c>
      <c r="I17" s="293">
        <v>29.265</v>
      </c>
      <c r="J17" s="294"/>
      <c r="K17" s="291">
        <v>21.041222889443745</v>
      </c>
      <c r="L17" s="292">
        <v>21.148874172185433</v>
      </c>
      <c r="M17" s="293">
        <v>12.4586554942362</v>
      </c>
      <c r="N17" s="293">
        <v>151</v>
      </c>
      <c r="O17" s="293">
        <v>11.5</v>
      </c>
      <c r="P17" s="293">
        <v>19.91</v>
      </c>
      <c r="Q17" s="293">
        <v>27.12</v>
      </c>
      <c r="R17" s="294"/>
      <c r="S17" s="291">
        <v>21.021559604424915</v>
      </c>
      <c r="T17" s="292">
        <v>22.56457516339869</v>
      </c>
      <c r="U17" s="293">
        <v>13.490818124450819</v>
      </c>
      <c r="V17" s="293">
        <v>153</v>
      </c>
      <c r="W17" s="293">
        <v>13.255</v>
      </c>
      <c r="X17" s="293">
        <v>21.67</v>
      </c>
      <c r="Y17" s="293">
        <v>30.61</v>
      </c>
      <c r="Z17" s="254"/>
    </row>
    <row r="18" spans="1:26" ht="6" customHeight="1">
      <c r="A18" s="260"/>
      <c r="B18" s="290" t="s">
        <v>119</v>
      </c>
      <c r="C18" s="260"/>
      <c r="D18" s="292"/>
      <c r="E18" s="293"/>
      <c r="F18" s="293"/>
      <c r="G18" s="293"/>
      <c r="H18" s="293"/>
      <c r="I18" s="293"/>
      <c r="J18" s="294"/>
      <c r="K18" s="291"/>
      <c r="L18" s="292"/>
      <c r="M18" s="293"/>
      <c r="N18" s="293"/>
      <c r="O18" s="293"/>
      <c r="P18" s="293"/>
      <c r="Q18" s="293"/>
      <c r="R18" s="294"/>
      <c r="S18" s="291"/>
      <c r="T18" s="292"/>
      <c r="U18" s="293"/>
      <c r="V18" s="293"/>
      <c r="W18" s="293"/>
      <c r="X18" s="293"/>
      <c r="Y18" s="293"/>
      <c r="Z18" s="254"/>
    </row>
    <row r="19" spans="1:26" ht="12" customHeight="1">
      <c r="A19" s="281" t="s">
        <v>37</v>
      </c>
      <c r="B19" s="295" t="s">
        <v>38</v>
      </c>
      <c r="C19" s="281"/>
      <c r="D19" s="292"/>
      <c r="E19" s="293"/>
      <c r="F19" s="293"/>
      <c r="G19" s="293"/>
      <c r="H19" s="293"/>
      <c r="I19" s="293"/>
      <c r="J19" s="294"/>
      <c r="K19" s="291"/>
      <c r="L19" s="292"/>
      <c r="M19" s="293"/>
      <c r="N19" s="293"/>
      <c r="O19" s="293"/>
      <c r="P19" s="293"/>
      <c r="Q19" s="293"/>
      <c r="R19" s="294"/>
      <c r="S19" s="291"/>
      <c r="T19" s="292"/>
      <c r="U19" s="293"/>
      <c r="V19" s="293"/>
      <c r="W19" s="293"/>
      <c r="X19" s="293"/>
      <c r="Y19" s="293"/>
      <c r="Z19" s="254"/>
    </row>
    <row r="20" spans="1:26" ht="12" customHeight="1">
      <c r="A20" s="289" t="s">
        <v>119</v>
      </c>
      <c r="B20" s="235" t="s">
        <v>39</v>
      </c>
      <c r="C20" s="291">
        <v>52.878099125745834</v>
      </c>
      <c r="D20" s="292">
        <v>52.06947019867551</v>
      </c>
      <c r="E20" s="293">
        <v>24.59771490167544</v>
      </c>
      <c r="F20" s="293">
        <v>151</v>
      </c>
      <c r="G20" s="293">
        <v>36.13</v>
      </c>
      <c r="H20" s="293">
        <v>50.95</v>
      </c>
      <c r="I20" s="293">
        <v>66.03</v>
      </c>
      <c r="J20" s="294"/>
      <c r="K20" s="291">
        <v>51.09790253585291</v>
      </c>
      <c r="L20" s="292">
        <v>51.23348684210526</v>
      </c>
      <c r="M20" s="293">
        <v>24.95650991423207</v>
      </c>
      <c r="N20" s="293">
        <v>152</v>
      </c>
      <c r="O20" s="293">
        <v>34.755</v>
      </c>
      <c r="P20" s="293">
        <v>52.12</v>
      </c>
      <c r="Q20" s="293">
        <v>65.8225</v>
      </c>
      <c r="R20" s="294"/>
      <c r="S20" s="291">
        <v>51.553326349750826</v>
      </c>
      <c r="T20" s="292">
        <v>52.41401315789473</v>
      </c>
      <c r="U20" s="293">
        <v>27.359028347736988</v>
      </c>
      <c r="V20" s="293">
        <v>152</v>
      </c>
      <c r="W20" s="293">
        <v>34.5625</v>
      </c>
      <c r="X20" s="293">
        <v>48.51</v>
      </c>
      <c r="Y20" s="293">
        <v>67.2175</v>
      </c>
      <c r="Z20" s="254"/>
    </row>
    <row r="21" spans="1:26" ht="12" customHeight="1">
      <c r="A21" s="289"/>
      <c r="B21" s="235" t="s">
        <v>40</v>
      </c>
      <c r="C21" s="291">
        <v>47.12190087425419</v>
      </c>
      <c r="D21" s="292">
        <v>47.93052980132453</v>
      </c>
      <c r="E21" s="293">
        <v>24.59771490167544</v>
      </c>
      <c r="F21" s="293">
        <v>151</v>
      </c>
      <c r="G21" s="293">
        <v>33.97</v>
      </c>
      <c r="H21" s="293">
        <v>49.05</v>
      </c>
      <c r="I21" s="293">
        <v>63.87</v>
      </c>
      <c r="J21" s="294"/>
      <c r="K21" s="291">
        <v>48.9020974641471</v>
      </c>
      <c r="L21" s="292">
        <v>48.76651315789473</v>
      </c>
      <c r="M21" s="293">
        <v>24.95650991423207</v>
      </c>
      <c r="N21" s="293">
        <v>152</v>
      </c>
      <c r="O21" s="293">
        <v>34.1775</v>
      </c>
      <c r="P21" s="293">
        <v>47.88</v>
      </c>
      <c r="Q21" s="293">
        <v>65.245</v>
      </c>
      <c r="R21" s="294"/>
      <c r="S21" s="291">
        <v>48.446673650249146</v>
      </c>
      <c r="T21" s="292">
        <v>47.58598684210526</v>
      </c>
      <c r="U21" s="293">
        <v>27.359028347736977</v>
      </c>
      <c r="V21" s="293">
        <v>152</v>
      </c>
      <c r="W21" s="293">
        <v>32.7825</v>
      </c>
      <c r="X21" s="293">
        <v>51.49</v>
      </c>
      <c r="Y21" s="293">
        <v>65.4375</v>
      </c>
      <c r="Z21" s="254"/>
    </row>
    <row r="22" spans="1:26" ht="12" customHeight="1">
      <c r="A22" s="289"/>
      <c r="B22" s="235" t="s">
        <v>106</v>
      </c>
      <c r="C22" s="291">
        <v>89.11421108802867</v>
      </c>
      <c r="D22" s="292">
        <v>116.89683098591551</v>
      </c>
      <c r="E22" s="293">
        <v>112.378385079821</v>
      </c>
      <c r="F22" s="293">
        <v>142</v>
      </c>
      <c r="G22" s="293">
        <v>43.93</v>
      </c>
      <c r="H22" s="293">
        <v>87.115</v>
      </c>
      <c r="I22" s="293">
        <v>149.9325</v>
      </c>
      <c r="J22" s="294"/>
      <c r="K22" s="291">
        <v>95.70274910958406</v>
      </c>
      <c r="L22" s="292">
        <v>126.91510489510492</v>
      </c>
      <c r="M22" s="293">
        <v>122.0872311434065</v>
      </c>
      <c r="N22" s="293">
        <v>143</v>
      </c>
      <c r="O22" s="293">
        <v>50.56</v>
      </c>
      <c r="P22" s="293">
        <v>78.95</v>
      </c>
      <c r="Q22" s="293">
        <v>163.24</v>
      </c>
      <c r="R22" s="294"/>
      <c r="S22" s="291">
        <v>93.97390446074154</v>
      </c>
      <c r="T22" s="292">
        <v>127.00152777777774</v>
      </c>
      <c r="U22" s="293">
        <v>127.71694094615084</v>
      </c>
      <c r="V22" s="293">
        <v>144</v>
      </c>
      <c r="W22" s="293">
        <v>46.75</v>
      </c>
      <c r="X22" s="293">
        <v>86.47</v>
      </c>
      <c r="Y22" s="293">
        <v>161.8475</v>
      </c>
      <c r="Z22" s="254"/>
    </row>
    <row r="23" spans="1:26" ht="12" customHeight="1">
      <c r="A23" s="289"/>
      <c r="B23" s="235" t="s">
        <v>107</v>
      </c>
      <c r="C23" s="291">
        <v>31.650955526991513</v>
      </c>
      <c r="D23" s="292">
        <v>38.77751633986931</v>
      </c>
      <c r="E23" s="293">
        <v>24.147008131145082</v>
      </c>
      <c r="F23" s="293">
        <v>153</v>
      </c>
      <c r="G23" s="293">
        <v>18.04</v>
      </c>
      <c r="H23" s="293">
        <v>34.57</v>
      </c>
      <c r="I23" s="293">
        <v>53.63</v>
      </c>
      <c r="J23" s="294"/>
      <c r="K23" s="291">
        <v>30.533042936899417</v>
      </c>
      <c r="L23" s="292">
        <v>36.38313725490195</v>
      </c>
      <c r="M23" s="293">
        <v>22.701809963507205</v>
      </c>
      <c r="N23" s="293">
        <v>153</v>
      </c>
      <c r="O23" s="293">
        <v>19.315</v>
      </c>
      <c r="P23" s="293">
        <v>32.55</v>
      </c>
      <c r="Q23" s="293">
        <v>53.545</v>
      </c>
      <c r="R23" s="294"/>
      <c r="S23" s="291">
        <v>30.92923708453266</v>
      </c>
      <c r="T23" s="292">
        <v>37.20980392156862</v>
      </c>
      <c r="U23" s="293">
        <v>24.957620328494865</v>
      </c>
      <c r="V23" s="293">
        <v>153</v>
      </c>
      <c r="W23" s="293">
        <v>19.5</v>
      </c>
      <c r="X23" s="293">
        <v>33.74</v>
      </c>
      <c r="Y23" s="293">
        <v>48.79</v>
      </c>
      <c r="Z23" s="254"/>
    </row>
    <row r="24" spans="1:26" ht="12" customHeight="1">
      <c r="A24" s="289"/>
      <c r="B24" s="235" t="s">
        <v>108</v>
      </c>
      <c r="C24" s="291">
        <v>21.22714359875431</v>
      </c>
      <c r="D24" s="292">
        <v>13.358666666666668</v>
      </c>
      <c r="E24" s="293">
        <v>15.410881567694702</v>
      </c>
      <c r="F24" s="293">
        <v>150</v>
      </c>
      <c r="G24" s="293">
        <v>0</v>
      </c>
      <c r="H24" s="293">
        <v>7.445</v>
      </c>
      <c r="I24" s="293">
        <v>24.27</v>
      </c>
      <c r="J24" s="294"/>
      <c r="K24" s="291">
        <v>20.56485959895349</v>
      </c>
      <c r="L24" s="292">
        <v>14.321324503311262</v>
      </c>
      <c r="M24" s="293">
        <v>15.495417330101038</v>
      </c>
      <c r="N24" s="293">
        <v>151</v>
      </c>
      <c r="O24" s="293">
        <v>0</v>
      </c>
      <c r="P24" s="293">
        <v>9.65</v>
      </c>
      <c r="Q24" s="293">
        <v>24.88</v>
      </c>
      <c r="R24" s="294"/>
      <c r="S24" s="291">
        <v>20.62408926521819</v>
      </c>
      <c r="T24" s="292">
        <v>13.638799999999994</v>
      </c>
      <c r="U24" s="293">
        <v>14.013554125255895</v>
      </c>
      <c r="V24" s="293">
        <v>150</v>
      </c>
      <c r="W24" s="293">
        <v>0.1125</v>
      </c>
      <c r="X24" s="293">
        <v>9.36</v>
      </c>
      <c r="Y24" s="293">
        <v>23.37</v>
      </c>
      <c r="Z24" s="254"/>
    </row>
    <row r="25" spans="1:26" ht="12" customHeight="1">
      <c r="A25" s="260"/>
      <c r="B25" s="235" t="s">
        <v>109</v>
      </c>
      <c r="C25" s="291">
        <v>31.056971991959674</v>
      </c>
      <c r="D25" s="292">
        <v>20.573400000000003</v>
      </c>
      <c r="E25" s="293">
        <v>24.931022582720797</v>
      </c>
      <c r="F25" s="293">
        <v>150</v>
      </c>
      <c r="G25" s="293">
        <v>0</v>
      </c>
      <c r="H25" s="293">
        <v>11.15</v>
      </c>
      <c r="I25" s="293">
        <v>34.89</v>
      </c>
      <c r="J25" s="294"/>
      <c r="K25" s="291">
        <v>29.603800811763374</v>
      </c>
      <c r="L25" s="292">
        <v>21.431866666666664</v>
      </c>
      <c r="M25" s="293">
        <v>23.74406967674913</v>
      </c>
      <c r="N25" s="293">
        <v>150</v>
      </c>
      <c r="O25" s="293">
        <v>0</v>
      </c>
      <c r="P25" s="293">
        <v>14.305</v>
      </c>
      <c r="Q25" s="293">
        <v>38.325</v>
      </c>
      <c r="R25" s="294"/>
      <c r="S25" s="291">
        <v>29.859362188396705</v>
      </c>
      <c r="T25" s="292">
        <v>21.4346</v>
      </c>
      <c r="U25" s="293">
        <v>24.796044056373944</v>
      </c>
      <c r="V25" s="293">
        <v>150</v>
      </c>
      <c r="W25" s="293">
        <v>0</v>
      </c>
      <c r="X25" s="293">
        <v>16.18</v>
      </c>
      <c r="Y25" s="293">
        <v>38.0725</v>
      </c>
      <c r="Z25" s="254"/>
    </row>
    <row r="26" spans="1:26" ht="12" customHeight="1">
      <c r="A26" s="260"/>
      <c r="B26" s="235" t="s">
        <v>110</v>
      </c>
      <c r="C26" s="291">
        <v>98.6482809477489</v>
      </c>
      <c r="D26" s="292">
        <v>80.02416666666666</v>
      </c>
      <c r="E26" s="293">
        <v>58.1544757731299</v>
      </c>
      <c r="F26" s="293">
        <v>144</v>
      </c>
      <c r="G26" s="293">
        <v>41.48</v>
      </c>
      <c r="H26" s="293">
        <v>69.745</v>
      </c>
      <c r="I26" s="293">
        <v>107.16</v>
      </c>
      <c r="J26" s="294"/>
      <c r="K26" s="291">
        <v>89.44258175078762</v>
      </c>
      <c r="L26" s="292">
        <v>84.02337931034481</v>
      </c>
      <c r="M26" s="293">
        <v>58.71360449746116</v>
      </c>
      <c r="N26" s="293">
        <v>145</v>
      </c>
      <c r="O26" s="293">
        <v>45.52</v>
      </c>
      <c r="P26" s="293">
        <v>75.08</v>
      </c>
      <c r="Q26" s="293">
        <v>109.42</v>
      </c>
      <c r="R26" s="294"/>
      <c r="S26" s="291">
        <v>87.35543753764283</v>
      </c>
      <c r="T26" s="292">
        <v>80.18208333333335</v>
      </c>
      <c r="U26" s="293">
        <v>63.775183172111426</v>
      </c>
      <c r="V26" s="293">
        <v>144</v>
      </c>
      <c r="W26" s="293">
        <v>41.9175</v>
      </c>
      <c r="X26" s="293">
        <v>72.97</v>
      </c>
      <c r="Y26" s="293">
        <v>113.29</v>
      </c>
      <c r="Z26" s="254"/>
    </row>
    <row r="27" spans="1:26" ht="12" customHeight="1">
      <c r="A27" s="260"/>
      <c r="B27" s="235" t="s">
        <v>111</v>
      </c>
      <c r="C27" s="291">
        <v>218.98822583497255</v>
      </c>
      <c r="D27" s="292">
        <v>407.92679611650493</v>
      </c>
      <c r="E27" s="293">
        <v>446.1835451857637</v>
      </c>
      <c r="F27" s="293">
        <v>103</v>
      </c>
      <c r="G27" s="293">
        <v>141.75</v>
      </c>
      <c r="H27" s="293">
        <v>225.68</v>
      </c>
      <c r="I27" s="293">
        <v>541.83</v>
      </c>
      <c r="J27" s="294"/>
      <c r="K27" s="291">
        <v>212.68950702899735</v>
      </c>
      <c r="L27" s="292">
        <v>299.2266336633664</v>
      </c>
      <c r="M27" s="293">
        <v>263.1053299090584</v>
      </c>
      <c r="N27" s="293">
        <v>101</v>
      </c>
      <c r="O27" s="293">
        <v>137.905</v>
      </c>
      <c r="P27" s="293">
        <v>215.42</v>
      </c>
      <c r="Q27" s="293">
        <v>360.42</v>
      </c>
      <c r="R27" s="294"/>
      <c r="S27" s="291">
        <v>205.20083672728106</v>
      </c>
      <c r="T27" s="292">
        <v>313.63102803738315</v>
      </c>
      <c r="U27" s="293">
        <v>255.80435322735468</v>
      </c>
      <c r="V27" s="293">
        <v>107</v>
      </c>
      <c r="W27" s="293">
        <v>157.29</v>
      </c>
      <c r="X27" s="293">
        <v>249.26</v>
      </c>
      <c r="Y27" s="293">
        <v>392.05</v>
      </c>
      <c r="Z27" s="254"/>
    </row>
    <row r="28" spans="1:26" ht="12" customHeight="1">
      <c r="A28" s="260"/>
      <c r="B28" s="235" t="s">
        <v>112</v>
      </c>
      <c r="C28" s="291">
        <v>96.64822409182116</v>
      </c>
      <c r="D28" s="292">
        <v>109.01671140939594</v>
      </c>
      <c r="E28" s="293">
        <v>93.03482757085717</v>
      </c>
      <c r="F28" s="293">
        <v>149</v>
      </c>
      <c r="G28" s="293">
        <v>46.94</v>
      </c>
      <c r="H28" s="293">
        <v>83.8</v>
      </c>
      <c r="I28" s="293">
        <v>152.495</v>
      </c>
      <c r="J28" s="294"/>
      <c r="K28" s="291">
        <v>102.97700521978257</v>
      </c>
      <c r="L28" s="292">
        <v>109.95623287671235</v>
      </c>
      <c r="M28" s="293">
        <v>87.95480291636004</v>
      </c>
      <c r="N28" s="293">
        <v>146</v>
      </c>
      <c r="O28" s="293">
        <v>50.58</v>
      </c>
      <c r="P28" s="293">
        <v>84.525</v>
      </c>
      <c r="Q28" s="293">
        <v>142.7025</v>
      </c>
      <c r="R28" s="294"/>
      <c r="S28" s="291">
        <v>102.103122086366</v>
      </c>
      <c r="T28" s="292">
        <v>107.57891156462591</v>
      </c>
      <c r="U28" s="293">
        <v>79.78683921866954</v>
      </c>
      <c r="V28" s="293">
        <v>147</v>
      </c>
      <c r="W28" s="293">
        <v>50.92</v>
      </c>
      <c r="X28" s="293">
        <v>87.82</v>
      </c>
      <c r="Y28" s="293">
        <v>146.51</v>
      </c>
      <c r="Z28" s="254"/>
    </row>
    <row r="29" spans="1:26" ht="12" customHeight="1">
      <c r="A29" s="260"/>
      <c r="B29" s="235" t="s">
        <v>113</v>
      </c>
      <c r="C29" s="291">
        <v>108.45433395168618</v>
      </c>
      <c r="D29" s="292">
        <v>92.33616438356164</v>
      </c>
      <c r="E29" s="293">
        <v>67.44101484347355</v>
      </c>
      <c r="F29" s="293">
        <v>146</v>
      </c>
      <c r="G29" s="293">
        <v>49.4925</v>
      </c>
      <c r="H29" s="293">
        <v>80.255</v>
      </c>
      <c r="I29" s="293">
        <v>121.625</v>
      </c>
      <c r="J29" s="294"/>
      <c r="K29" s="291">
        <v>107.60088521790439</v>
      </c>
      <c r="L29" s="292">
        <v>96.10552447552449</v>
      </c>
      <c r="M29" s="293">
        <v>55.736770194007555</v>
      </c>
      <c r="N29" s="293">
        <v>143</v>
      </c>
      <c r="O29" s="293">
        <v>56.17</v>
      </c>
      <c r="P29" s="293">
        <v>89.68</v>
      </c>
      <c r="Q29" s="293">
        <v>121.13</v>
      </c>
      <c r="R29" s="294"/>
      <c r="S29" s="291">
        <v>108.65050534217242</v>
      </c>
      <c r="T29" s="292">
        <v>94.51243055555555</v>
      </c>
      <c r="U29" s="293">
        <v>70.49694031198649</v>
      </c>
      <c r="V29" s="293">
        <v>144</v>
      </c>
      <c r="W29" s="293">
        <v>51.9375</v>
      </c>
      <c r="X29" s="293">
        <v>88.275</v>
      </c>
      <c r="Y29" s="293">
        <v>127.02</v>
      </c>
      <c r="Z29" s="254"/>
    </row>
    <row r="30" spans="1:26" ht="12" customHeight="1">
      <c r="A30" s="260"/>
      <c r="B30" s="235" t="s">
        <v>270</v>
      </c>
      <c r="C30" s="291">
        <v>74.77170183224459</v>
      </c>
      <c r="D30" s="292">
        <v>72.4494630872483</v>
      </c>
      <c r="E30" s="293">
        <v>39.10584111317945</v>
      </c>
      <c r="F30" s="293">
        <v>149</v>
      </c>
      <c r="G30" s="293">
        <v>44.09</v>
      </c>
      <c r="H30" s="293">
        <v>70.86</v>
      </c>
      <c r="I30" s="293">
        <v>92.125</v>
      </c>
      <c r="J30" s="294"/>
      <c r="K30" s="291">
        <v>75.74693348630183</v>
      </c>
      <c r="L30" s="292">
        <v>72.79412162162158</v>
      </c>
      <c r="M30" s="293">
        <v>37.02929006006534</v>
      </c>
      <c r="N30" s="293">
        <v>148</v>
      </c>
      <c r="O30" s="293">
        <v>46.0425</v>
      </c>
      <c r="P30" s="293">
        <v>71.605</v>
      </c>
      <c r="Q30" s="293">
        <v>91.235</v>
      </c>
      <c r="R30" s="294"/>
      <c r="S30" s="291">
        <v>76.20815743252986</v>
      </c>
      <c r="T30" s="292">
        <v>71.05034965034967</v>
      </c>
      <c r="U30" s="293">
        <v>31.79832164967263</v>
      </c>
      <c r="V30" s="293">
        <v>143</v>
      </c>
      <c r="W30" s="293">
        <v>48.79</v>
      </c>
      <c r="X30" s="293">
        <v>72.91</v>
      </c>
      <c r="Y30" s="293">
        <v>88.62</v>
      </c>
      <c r="Z30" s="254"/>
    </row>
    <row r="31" spans="1:26" ht="12" customHeight="1">
      <c r="A31" s="260"/>
      <c r="B31" s="235" t="s">
        <v>271</v>
      </c>
      <c r="C31" s="291">
        <v>59.856454846692806</v>
      </c>
      <c r="D31" s="292">
        <v>73.75960784313727</v>
      </c>
      <c r="E31" s="293">
        <v>26.359027762458194</v>
      </c>
      <c r="F31" s="293">
        <v>153</v>
      </c>
      <c r="G31" s="293">
        <v>55.755</v>
      </c>
      <c r="H31" s="293">
        <v>80.46</v>
      </c>
      <c r="I31" s="293">
        <v>100</v>
      </c>
      <c r="J31" s="294"/>
      <c r="K31" s="291">
        <v>59.75400441432184</v>
      </c>
      <c r="L31" s="292">
        <v>71.31522875816995</v>
      </c>
      <c r="M31" s="293">
        <v>27.566003640185976</v>
      </c>
      <c r="N31" s="293">
        <v>153</v>
      </c>
      <c r="O31" s="293">
        <v>52.11</v>
      </c>
      <c r="P31" s="293">
        <v>73.25</v>
      </c>
      <c r="Q31" s="293">
        <v>100</v>
      </c>
      <c r="R31" s="294"/>
      <c r="S31" s="291">
        <v>59.99464879278762</v>
      </c>
      <c r="T31" s="292">
        <v>71.16281045751633</v>
      </c>
      <c r="U31" s="293">
        <v>26.62622306203721</v>
      </c>
      <c r="V31" s="293">
        <v>153</v>
      </c>
      <c r="W31" s="293">
        <v>50.115</v>
      </c>
      <c r="X31" s="293">
        <v>75.61</v>
      </c>
      <c r="Y31" s="293">
        <v>98.84</v>
      </c>
      <c r="Z31" s="254"/>
    </row>
    <row r="32" spans="1:26" ht="12" customHeight="1">
      <c r="A32" s="260"/>
      <c r="B32" s="235" t="s">
        <v>137</v>
      </c>
      <c r="C32" s="291">
        <v>30.55347833646741</v>
      </c>
      <c r="D32" s="292">
        <v>22.79569536423842</v>
      </c>
      <c r="E32" s="293">
        <v>19.669123570033438</v>
      </c>
      <c r="F32" s="293">
        <v>151</v>
      </c>
      <c r="G32" s="293">
        <v>5.73</v>
      </c>
      <c r="H32" s="293">
        <v>20.6</v>
      </c>
      <c r="I32" s="293">
        <v>34.46</v>
      </c>
      <c r="J32" s="294"/>
      <c r="K32" s="291">
        <v>28.559444187065917</v>
      </c>
      <c r="L32" s="292">
        <v>23.205200000000005</v>
      </c>
      <c r="M32" s="293">
        <v>15.922497052153563</v>
      </c>
      <c r="N32" s="293">
        <v>150</v>
      </c>
      <c r="O32" s="293">
        <v>10.8075</v>
      </c>
      <c r="P32" s="293">
        <v>22.85</v>
      </c>
      <c r="Q32" s="293">
        <v>33.505</v>
      </c>
      <c r="R32" s="294"/>
      <c r="S32" s="291">
        <v>29.382104844342606</v>
      </c>
      <c r="T32" s="292">
        <v>22.760198675496678</v>
      </c>
      <c r="U32" s="293">
        <v>16.9049229701567</v>
      </c>
      <c r="V32" s="293">
        <v>151</v>
      </c>
      <c r="W32" s="293">
        <v>8.8</v>
      </c>
      <c r="X32" s="293">
        <v>21.93</v>
      </c>
      <c r="Y32" s="293">
        <v>35.76</v>
      </c>
      <c r="Z32" s="254"/>
    </row>
    <row r="33" spans="1:26" ht="12" customHeight="1">
      <c r="A33" s="260"/>
      <c r="B33" s="235" t="s">
        <v>272</v>
      </c>
      <c r="C33" s="291">
        <v>40.032777659646946</v>
      </c>
      <c r="D33" s="292">
        <v>32.22980392156863</v>
      </c>
      <c r="E33" s="293">
        <v>27.177484258466514</v>
      </c>
      <c r="F33" s="293">
        <v>153</v>
      </c>
      <c r="G33" s="293">
        <v>3.725</v>
      </c>
      <c r="H33" s="293">
        <v>32.48</v>
      </c>
      <c r="I33" s="293">
        <v>52.255</v>
      </c>
      <c r="J33" s="294"/>
      <c r="K33" s="291">
        <v>43.27346385078157</v>
      </c>
      <c r="L33" s="292">
        <v>35.309738562091496</v>
      </c>
      <c r="M33" s="293">
        <v>26.650342003031952</v>
      </c>
      <c r="N33" s="293">
        <v>153</v>
      </c>
      <c r="O33" s="293">
        <v>10.465</v>
      </c>
      <c r="P33" s="293">
        <v>34.82</v>
      </c>
      <c r="Q33" s="293">
        <v>54.8</v>
      </c>
      <c r="R33" s="294"/>
      <c r="S33" s="291">
        <v>40.60234482241534</v>
      </c>
      <c r="T33" s="292">
        <v>32.30653594771241</v>
      </c>
      <c r="U33" s="293">
        <v>26.472021534170885</v>
      </c>
      <c r="V33" s="293">
        <v>153</v>
      </c>
      <c r="W33" s="293">
        <v>3.81</v>
      </c>
      <c r="X33" s="293">
        <v>31.61</v>
      </c>
      <c r="Y33" s="293">
        <v>52.59</v>
      </c>
      <c r="Z33" s="254"/>
    </row>
    <row r="34" spans="1:26" ht="12" customHeight="1">
      <c r="A34" s="260"/>
      <c r="B34" s="236" t="s">
        <v>139</v>
      </c>
      <c r="C34" s="291">
        <v>57.78096951596208</v>
      </c>
      <c r="D34" s="292">
        <v>43.0948366013072</v>
      </c>
      <c r="E34" s="293">
        <v>29.12488150200821</v>
      </c>
      <c r="F34" s="293">
        <v>153</v>
      </c>
      <c r="G34" s="293">
        <v>16.635</v>
      </c>
      <c r="H34" s="293">
        <v>43.7</v>
      </c>
      <c r="I34" s="293">
        <v>68.18</v>
      </c>
      <c r="J34" s="294"/>
      <c r="K34" s="291">
        <v>55.89161740450529</v>
      </c>
      <c r="L34" s="292">
        <v>46.225686274509805</v>
      </c>
      <c r="M34" s="293">
        <v>26.83295155520702</v>
      </c>
      <c r="N34" s="293">
        <v>153</v>
      </c>
      <c r="O34" s="293">
        <v>27.62</v>
      </c>
      <c r="P34" s="293">
        <v>47.69</v>
      </c>
      <c r="Q34" s="293">
        <v>67.61</v>
      </c>
      <c r="R34" s="294"/>
      <c r="S34" s="291">
        <v>56.99361597932005</v>
      </c>
      <c r="T34" s="292">
        <v>43.966078431372544</v>
      </c>
      <c r="U34" s="293">
        <v>28.338831045871306</v>
      </c>
      <c r="V34" s="293">
        <v>153</v>
      </c>
      <c r="W34" s="293">
        <v>23.81</v>
      </c>
      <c r="X34" s="293">
        <v>47.57</v>
      </c>
      <c r="Y34" s="293">
        <v>64.125</v>
      </c>
      <c r="Z34" s="254"/>
    </row>
    <row r="35" spans="1:26" ht="12" customHeight="1">
      <c r="A35" s="289"/>
      <c r="B35" s="236" t="s">
        <v>273</v>
      </c>
      <c r="C35" s="291">
        <v>48.89425626145385</v>
      </c>
      <c r="D35" s="292">
        <v>56.66718954248367</v>
      </c>
      <c r="E35" s="293">
        <v>22.259668728841962</v>
      </c>
      <c r="F35" s="293">
        <v>153</v>
      </c>
      <c r="G35" s="293">
        <v>38.685</v>
      </c>
      <c r="H35" s="293">
        <v>56.94</v>
      </c>
      <c r="I35" s="293">
        <v>73.46</v>
      </c>
      <c r="J35" s="294"/>
      <c r="K35" s="291">
        <v>47.38091023845536</v>
      </c>
      <c r="L35" s="292">
        <v>54.84013071895426</v>
      </c>
      <c r="M35" s="293">
        <v>20.489342929118315</v>
      </c>
      <c r="N35" s="293">
        <v>153</v>
      </c>
      <c r="O35" s="293">
        <v>38.11</v>
      </c>
      <c r="P35" s="293">
        <v>56.54</v>
      </c>
      <c r="Q35" s="293">
        <v>69.9</v>
      </c>
      <c r="R35" s="294"/>
      <c r="S35" s="291">
        <v>47.36244425753121</v>
      </c>
      <c r="T35" s="292">
        <v>54.0767973856209</v>
      </c>
      <c r="U35" s="293">
        <v>20.808028139891576</v>
      </c>
      <c r="V35" s="293">
        <v>153</v>
      </c>
      <c r="W35" s="293">
        <v>40.105</v>
      </c>
      <c r="X35" s="293">
        <v>52.97</v>
      </c>
      <c r="Y35" s="293">
        <v>68.875</v>
      </c>
      <c r="Z35" s="254"/>
    </row>
    <row r="36" spans="1:26" ht="12" customHeight="1">
      <c r="A36" s="289"/>
      <c r="B36" s="236" t="s">
        <v>141</v>
      </c>
      <c r="C36" s="291">
        <v>46.484945162354016</v>
      </c>
      <c r="D36" s="292">
        <v>39.44601307189542</v>
      </c>
      <c r="E36" s="293">
        <v>21.6380436883218</v>
      </c>
      <c r="F36" s="293">
        <v>153</v>
      </c>
      <c r="G36" s="293">
        <v>23.615</v>
      </c>
      <c r="H36" s="293">
        <v>38.54</v>
      </c>
      <c r="I36" s="293">
        <v>52.97</v>
      </c>
      <c r="J36" s="294"/>
      <c r="K36" s="291">
        <v>43.73929850221961</v>
      </c>
      <c r="L36" s="292">
        <v>39.541568627450985</v>
      </c>
      <c r="M36" s="293">
        <v>19.147941112271294</v>
      </c>
      <c r="N36" s="293">
        <v>153</v>
      </c>
      <c r="O36" s="293">
        <v>24.915</v>
      </c>
      <c r="P36" s="293">
        <v>38.99</v>
      </c>
      <c r="Q36" s="293">
        <v>55.71</v>
      </c>
      <c r="R36" s="294"/>
      <c r="S36" s="291">
        <v>42.32080373960906</v>
      </c>
      <c r="T36" s="292">
        <v>38.73908496732027</v>
      </c>
      <c r="U36" s="293">
        <v>18.91604795431219</v>
      </c>
      <c r="V36" s="293">
        <v>153</v>
      </c>
      <c r="W36" s="293">
        <v>25.6</v>
      </c>
      <c r="X36" s="293">
        <v>39.6</v>
      </c>
      <c r="Y36" s="293">
        <v>50.515</v>
      </c>
      <c r="Z36" s="254"/>
    </row>
    <row r="37" spans="1:26" ht="6" customHeight="1">
      <c r="A37" s="296"/>
      <c r="B37" s="297"/>
      <c r="C37" s="296"/>
      <c r="D37" s="298"/>
      <c r="E37" s="299"/>
      <c r="F37" s="299"/>
      <c r="G37" s="299"/>
      <c r="H37" s="299"/>
      <c r="I37" s="299"/>
      <c r="J37" s="300"/>
      <c r="K37" s="299"/>
      <c r="L37" s="298"/>
      <c r="M37" s="299"/>
      <c r="N37" s="299"/>
      <c r="O37" s="299"/>
      <c r="P37" s="299"/>
      <c r="Q37" s="299"/>
      <c r="R37" s="300"/>
      <c r="S37" s="299"/>
      <c r="T37" s="298"/>
      <c r="U37" s="299"/>
      <c r="V37" s="299"/>
      <c r="W37" s="299"/>
      <c r="X37" s="299"/>
      <c r="Y37" s="299"/>
      <c r="Z37" s="301"/>
    </row>
    <row r="38" spans="1:26" ht="12.75">
      <c r="A38" s="233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39"/>
    </row>
    <row r="39" spans="4:26" ht="7.5" customHeight="1"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39"/>
    </row>
    <row r="40" spans="4:26" ht="7.5" customHeight="1"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39"/>
    </row>
    <row r="41" spans="1:26" ht="12.75">
      <c r="A41" s="402" t="s">
        <v>268</v>
      </c>
      <c r="D41" s="241"/>
      <c r="E41" s="241"/>
      <c r="F41" s="241"/>
      <c r="H41" s="242"/>
      <c r="I41" s="244"/>
      <c r="J41" s="244"/>
      <c r="K41" s="244"/>
      <c r="L41" s="244"/>
      <c r="M41" s="244"/>
      <c r="N41" s="244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39"/>
    </row>
    <row r="42" spans="1:26" ht="12.75">
      <c r="A42" s="245" t="s">
        <v>115</v>
      </c>
      <c r="D42" s="241"/>
      <c r="E42" s="241"/>
      <c r="F42" s="241"/>
      <c r="G42" s="259"/>
      <c r="H42" s="242"/>
      <c r="I42" s="244"/>
      <c r="J42" s="244"/>
      <c r="K42" s="244"/>
      <c r="L42" s="244"/>
      <c r="M42" s="244"/>
      <c r="N42" s="244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39"/>
    </row>
    <row r="43" spans="1:26" ht="12" customHeight="1">
      <c r="A43" s="249" t="s">
        <v>180</v>
      </c>
      <c r="B43" s="302"/>
      <c r="C43" s="303"/>
      <c r="D43" s="304"/>
      <c r="E43" s="304"/>
      <c r="F43" s="304"/>
      <c r="G43" s="305" t="s">
        <v>119</v>
      </c>
      <c r="H43" s="304"/>
      <c r="I43" s="304"/>
      <c r="J43" s="306"/>
      <c r="K43" s="307"/>
      <c r="L43" s="304"/>
      <c r="M43" s="304"/>
      <c r="N43" s="304"/>
      <c r="O43" s="305"/>
      <c r="P43" s="304"/>
      <c r="Q43" s="304"/>
      <c r="R43" s="306"/>
      <c r="S43" s="307"/>
      <c r="T43" s="304"/>
      <c r="U43" s="304"/>
      <c r="V43" s="304"/>
      <c r="W43" s="305"/>
      <c r="X43" s="304"/>
      <c r="Y43" s="304"/>
      <c r="Z43" s="308"/>
    </row>
    <row r="44" spans="1:26" ht="12" customHeight="1">
      <c r="A44" s="400" t="s">
        <v>181</v>
      </c>
      <c r="B44" s="309"/>
      <c r="C44" s="310"/>
      <c r="D44" s="255"/>
      <c r="E44" s="255"/>
      <c r="F44" s="255"/>
      <c r="G44" s="20"/>
      <c r="H44" s="256"/>
      <c r="I44" s="256"/>
      <c r="J44" s="257"/>
      <c r="K44" s="258"/>
      <c r="L44" s="256"/>
      <c r="M44" s="256"/>
      <c r="N44" s="256"/>
      <c r="O44" s="20"/>
      <c r="P44" s="256"/>
      <c r="Q44" s="256"/>
      <c r="R44" s="257"/>
      <c r="S44" s="258"/>
      <c r="T44" s="256"/>
      <c r="U44" s="256"/>
      <c r="V44" s="256"/>
      <c r="W44" s="20"/>
      <c r="X44" s="259"/>
      <c r="Y44" s="259"/>
      <c r="Z44" s="254"/>
    </row>
    <row r="45" spans="1:26" ht="18" customHeight="1">
      <c r="A45" s="400" t="s">
        <v>116</v>
      </c>
      <c r="B45" s="234"/>
      <c r="C45" s="232"/>
      <c r="D45" s="147"/>
      <c r="E45" s="147"/>
      <c r="F45" s="147"/>
      <c r="G45" s="261">
        <v>2003</v>
      </c>
      <c r="H45" s="147"/>
      <c r="I45" s="262"/>
      <c r="J45" s="311" t="s">
        <v>119</v>
      </c>
      <c r="K45" s="312"/>
      <c r="L45" s="147"/>
      <c r="M45" s="147"/>
      <c r="N45" s="147"/>
      <c r="O45" s="261">
        <v>2004</v>
      </c>
      <c r="P45" s="147"/>
      <c r="Q45" s="262"/>
      <c r="R45" s="263"/>
      <c r="S45" s="264"/>
      <c r="T45"/>
      <c r="U45"/>
      <c r="V45"/>
      <c r="W45" s="261">
        <v>2005</v>
      </c>
      <c r="X45" s="265"/>
      <c r="Y45" s="262"/>
      <c r="Z45" s="254"/>
    </row>
    <row r="46" spans="1:26" ht="12" customHeight="1">
      <c r="A46" s="400" t="s">
        <v>117</v>
      </c>
      <c r="B46" s="254"/>
      <c r="C46" s="266" t="s">
        <v>182</v>
      </c>
      <c r="D46" s="267" t="s">
        <v>183</v>
      </c>
      <c r="E46" s="268" t="s">
        <v>184</v>
      </c>
      <c r="F46" s="267" t="s">
        <v>185</v>
      </c>
      <c r="G46" s="267" t="s">
        <v>70</v>
      </c>
      <c r="H46" s="267" t="s">
        <v>68</v>
      </c>
      <c r="I46" s="267" t="s">
        <v>69</v>
      </c>
      <c r="J46" s="269"/>
      <c r="K46" s="266" t="s">
        <v>182</v>
      </c>
      <c r="L46" s="267" t="s">
        <v>183</v>
      </c>
      <c r="M46" s="268" t="s">
        <v>184</v>
      </c>
      <c r="N46" s="267" t="s">
        <v>185</v>
      </c>
      <c r="O46" s="267" t="s">
        <v>70</v>
      </c>
      <c r="P46" s="267" t="s">
        <v>68</v>
      </c>
      <c r="Q46" s="267" t="s">
        <v>69</v>
      </c>
      <c r="R46" s="269"/>
      <c r="S46" s="266" t="s">
        <v>182</v>
      </c>
      <c r="T46" s="267" t="s">
        <v>183</v>
      </c>
      <c r="U46" s="268" t="s">
        <v>184</v>
      </c>
      <c r="V46" s="267" t="s">
        <v>185</v>
      </c>
      <c r="W46" s="267" t="s">
        <v>70</v>
      </c>
      <c r="X46" s="267" t="s">
        <v>68</v>
      </c>
      <c r="Y46" s="267" t="s">
        <v>69</v>
      </c>
      <c r="Z46" s="254"/>
    </row>
    <row r="47" spans="1:26" ht="12" customHeight="1">
      <c r="A47" s="401" t="s">
        <v>118</v>
      </c>
      <c r="B47" s="238"/>
      <c r="C47" s="237"/>
      <c r="D47" s="272"/>
      <c r="E47" s="273" t="s">
        <v>186</v>
      </c>
      <c r="F47" s="272" t="s">
        <v>187</v>
      </c>
      <c r="G47" s="272"/>
      <c r="H47" s="272"/>
      <c r="I47" s="272"/>
      <c r="J47" s="274"/>
      <c r="K47" s="275"/>
      <c r="L47" s="272"/>
      <c r="M47" s="273" t="s">
        <v>186</v>
      </c>
      <c r="N47" s="272" t="s">
        <v>187</v>
      </c>
      <c r="O47" s="272"/>
      <c r="P47" s="272"/>
      <c r="Q47" s="272"/>
      <c r="R47" s="274"/>
      <c r="S47" s="275"/>
      <c r="T47" s="272"/>
      <c r="U47" s="273" t="s">
        <v>186</v>
      </c>
      <c r="V47" s="272" t="s">
        <v>187</v>
      </c>
      <c r="W47" s="272"/>
      <c r="X47" s="272"/>
      <c r="Y47" s="272"/>
      <c r="Z47" s="301"/>
    </row>
    <row r="48" spans="1:26" ht="12" customHeight="1">
      <c r="A48" s="313" t="s">
        <v>142</v>
      </c>
      <c r="B48" s="314" t="s">
        <v>143</v>
      </c>
      <c r="C48" s="315"/>
      <c r="D48" s="282"/>
      <c r="E48" s="316"/>
      <c r="F48" s="316"/>
      <c r="G48" s="316"/>
      <c r="H48" s="316"/>
      <c r="I48" s="316"/>
      <c r="J48" s="317"/>
      <c r="K48" s="282"/>
      <c r="L48" s="282"/>
      <c r="M48" s="316"/>
      <c r="N48" s="316"/>
      <c r="O48" s="316"/>
      <c r="P48" s="316"/>
      <c r="Q48" s="316"/>
      <c r="R48" s="317"/>
      <c r="S48" s="282"/>
      <c r="T48" s="282"/>
      <c r="U48" s="316"/>
      <c r="V48" s="316"/>
      <c r="W48" s="316"/>
      <c r="X48" s="316"/>
      <c r="Y48" s="316"/>
      <c r="Z48" s="308"/>
    </row>
    <row r="49" spans="1:26" ht="12" customHeight="1">
      <c r="A49" s="289"/>
      <c r="B49" s="290" t="s">
        <v>144</v>
      </c>
      <c r="C49" s="291">
        <v>0</v>
      </c>
      <c r="D49" s="292">
        <v>5.605436241610738</v>
      </c>
      <c r="E49" s="293">
        <v>3.0266586882508175</v>
      </c>
      <c r="F49" s="293">
        <v>149</v>
      </c>
      <c r="G49" s="293">
        <v>3.54</v>
      </c>
      <c r="H49" s="293">
        <v>5.14</v>
      </c>
      <c r="I49" s="293">
        <v>6.665</v>
      </c>
      <c r="J49" s="294"/>
      <c r="K49" s="291">
        <v>4.544789713318245</v>
      </c>
      <c r="L49" s="292">
        <v>5.36442953020134</v>
      </c>
      <c r="M49" s="293">
        <v>3.14135372405952</v>
      </c>
      <c r="N49" s="293">
        <v>149</v>
      </c>
      <c r="O49" s="293">
        <v>2.995</v>
      </c>
      <c r="P49" s="293">
        <v>4.9</v>
      </c>
      <c r="Q49" s="293">
        <v>6.85</v>
      </c>
      <c r="R49" s="294"/>
      <c r="S49" s="291">
        <v>4.230272526704161</v>
      </c>
      <c r="T49" s="292">
        <v>4.9487417218543035</v>
      </c>
      <c r="U49" s="318">
        <v>2.9092799348832608</v>
      </c>
      <c r="V49" s="318">
        <v>151</v>
      </c>
      <c r="W49" s="318">
        <v>2.87</v>
      </c>
      <c r="X49" s="318">
        <v>4.5</v>
      </c>
      <c r="Y49" s="318">
        <v>6.09</v>
      </c>
      <c r="Z49" s="254"/>
    </row>
    <row r="50" spans="1:26" ht="12" customHeight="1">
      <c r="A50" s="289"/>
      <c r="B50" s="290" t="s">
        <v>145</v>
      </c>
      <c r="C50" s="291">
        <v>5.351792916487884</v>
      </c>
      <c r="D50" s="292">
        <v>7.395</v>
      </c>
      <c r="E50" s="293">
        <v>5.199971733420172</v>
      </c>
      <c r="F50" s="293">
        <v>142</v>
      </c>
      <c r="G50" s="293">
        <v>4.025</v>
      </c>
      <c r="H50" s="293">
        <v>5.86</v>
      </c>
      <c r="I50" s="293">
        <v>8.9275</v>
      </c>
      <c r="J50" s="294"/>
      <c r="K50" s="291">
        <v>4.195270912771885</v>
      </c>
      <c r="L50" s="292">
        <v>5.650965517241381</v>
      </c>
      <c r="M50" s="293">
        <v>3.4288263954583016</v>
      </c>
      <c r="N50" s="293">
        <v>145</v>
      </c>
      <c r="O50" s="293">
        <v>3.465</v>
      </c>
      <c r="P50" s="293">
        <v>4.78</v>
      </c>
      <c r="Q50" s="293">
        <v>7.13</v>
      </c>
      <c r="R50" s="294"/>
      <c r="S50" s="291">
        <v>3.967415503611378</v>
      </c>
      <c r="T50" s="292">
        <v>4.84098591549296</v>
      </c>
      <c r="U50" s="293">
        <v>2.888154656341858</v>
      </c>
      <c r="V50" s="293">
        <v>142</v>
      </c>
      <c r="W50" s="293">
        <v>3.14</v>
      </c>
      <c r="X50" s="293">
        <v>4.235</v>
      </c>
      <c r="Y50" s="293">
        <v>5.6175</v>
      </c>
      <c r="Z50" s="319"/>
    </row>
    <row r="51" spans="1:26" ht="12" customHeight="1">
      <c r="A51" s="260"/>
      <c r="B51" s="290" t="s">
        <v>146</v>
      </c>
      <c r="C51" s="291">
        <v>1.9741114534390236</v>
      </c>
      <c r="D51" s="292">
        <v>2.2210526315789476</v>
      </c>
      <c r="E51" s="293">
        <v>0.9820482433050115</v>
      </c>
      <c r="F51" s="293">
        <v>152</v>
      </c>
      <c r="G51" s="293">
        <v>1.5525</v>
      </c>
      <c r="H51" s="293">
        <v>2.08</v>
      </c>
      <c r="I51" s="293">
        <v>2.7375</v>
      </c>
      <c r="J51" s="294"/>
      <c r="K51" s="291">
        <v>1.668916790660598</v>
      </c>
      <c r="L51" s="292">
        <v>1.9345751633986925</v>
      </c>
      <c r="M51" s="293">
        <v>0.9147065872151979</v>
      </c>
      <c r="N51" s="293">
        <v>153</v>
      </c>
      <c r="O51" s="293">
        <v>1.305</v>
      </c>
      <c r="P51" s="293">
        <v>1.78</v>
      </c>
      <c r="Q51" s="293">
        <v>2.415</v>
      </c>
      <c r="R51" s="294"/>
      <c r="S51" s="291">
        <v>1.6443971773712527</v>
      </c>
      <c r="T51" s="292">
        <v>1.794533333333333</v>
      </c>
      <c r="U51" s="293">
        <v>0.8993305389813685</v>
      </c>
      <c r="V51" s="293">
        <v>150</v>
      </c>
      <c r="W51" s="293">
        <v>1.23</v>
      </c>
      <c r="X51" s="293">
        <v>1.695</v>
      </c>
      <c r="Y51" s="293">
        <v>2.1625</v>
      </c>
      <c r="Z51" s="254"/>
    </row>
    <row r="52" spans="1:26" ht="12" customHeight="1">
      <c r="A52" s="260"/>
      <c r="B52" s="290" t="s">
        <v>147</v>
      </c>
      <c r="C52" s="291">
        <v>5.597693433497288</v>
      </c>
      <c r="D52" s="292">
        <v>4.591205673758865</v>
      </c>
      <c r="E52" s="293">
        <v>7.650597126571916</v>
      </c>
      <c r="F52" s="293">
        <v>141</v>
      </c>
      <c r="G52" s="293">
        <v>1.74</v>
      </c>
      <c r="H52" s="293">
        <v>3.59</v>
      </c>
      <c r="I52" s="293">
        <v>8.045</v>
      </c>
      <c r="J52" s="294"/>
      <c r="K52" s="291">
        <v>4.693460319837518</v>
      </c>
      <c r="L52" s="292">
        <v>4.746058394160584</v>
      </c>
      <c r="M52" s="293">
        <v>6.780575886272952</v>
      </c>
      <c r="N52" s="293">
        <v>137</v>
      </c>
      <c r="O52" s="293">
        <v>1.76</v>
      </c>
      <c r="P52" s="293">
        <v>3.64</v>
      </c>
      <c r="Q52" s="293">
        <v>7.755</v>
      </c>
      <c r="R52" s="294"/>
      <c r="S52" s="291">
        <v>4.73934691083654</v>
      </c>
      <c r="T52" s="292">
        <v>3.794397163120568</v>
      </c>
      <c r="U52" s="293">
        <v>5.975132080882554</v>
      </c>
      <c r="V52" s="293">
        <v>141</v>
      </c>
      <c r="W52" s="293">
        <v>1.095</v>
      </c>
      <c r="X52" s="293">
        <v>3.1</v>
      </c>
      <c r="Y52" s="293">
        <v>6.035</v>
      </c>
      <c r="Z52" s="254"/>
    </row>
    <row r="53" spans="1:26" ht="12" customHeight="1">
      <c r="A53" s="260"/>
      <c r="B53" s="290" t="s">
        <v>148</v>
      </c>
      <c r="C53" s="291">
        <v>2.0764294968188537</v>
      </c>
      <c r="D53" s="292">
        <v>3.7429078014184407</v>
      </c>
      <c r="E53" s="293">
        <v>3.1726803762765217</v>
      </c>
      <c r="F53" s="293">
        <v>141</v>
      </c>
      <c r="G53" s="293">
        <v>1.56</v>
      </c>
      <c r="H53" s="293">
        <v>2.74</v>
      </c>
      <c r="I53" s="293">
        <v>5.19</v>
      </c>
      <c r="J53" s="294"/>
      <c r="K53" s="291">
        <v>1.8078661378103265</v>
      </c>
      <c r="L53" s="292">
        <v>2.7921830985915483</v>
      </c>
      <c r="M53" s="293">
        <v>2.0658572366612145</v>
      </c>
      <c r="N53" s="293">
        <v>142</v>
      </c>
      <c r="O53" s="293">
        <v>1.22</v>
      </c>
      <c r="P53" s="293">
        <v>2.24</v>
      </c>
      <c r="Q53" s="293">
        <v>3.8025</v>
      </c>
      <c r="R53" s="294"/>
      <c r="S53" s="291">
        <v>1.840292782001098</v>
      </c>
      <c r="T53" s="292">
        <v>2.693472222222221</v>
      </c>
      <c r="U53" s="293">
        <v>1.8665140161942457</v>
      </c>
      <c r="V53" s="293">
        <v>144</v>
      </c>
      <c r="W53" s="293">
        <v>1.3425</v>
      </c>
      <c r="X53" s="293">
        <v>2.11</v>
      </c>
      <c r="Y53" s="293">
        <v>3.7575</v>
      </c>
      <c r="Z53" s="254"/>
    </row>
    <row r="54" spans="1:26" ht="12" customHeight="1">
      <c r="A54" s="260"/>
      <c r="B54" s="290" t="s">
        <v>149</v>
      </c>
      <c r="C54" s="291">
        <v>1.8886861677803377</v>
      </c>
      <c r="D54" s="292">
        <v>3.42020979020979</v>
      </c>
      <c r="E54" s="293">
        <v>2.8880146864096035</v>
      </c>
      <c r="F54" s="293">
        <v>143</v>
      </c>
      <c r="G54" s="293">
        <v>1.39</v>
      </c>
      <c r="H54" s="293">
        <v>2.48</v>
      </c>
      <c r="I54" s="293">
        <v>4.42</v>
      </c>
      <c r="J54" s="294"/>
      <c r="K54" s="291">
        <v>1.5027777373589348</v>
      </c>
      <c r="L54" s="292">
        <v>2.5531034482758614</v>
      </c>
      <c r="M54" s="293">
        <v>2.0474413291150944</v>
      </c>
      <c r="N54" s="293">
        <v>145</v>
      </c>
      <c r="O54" s="293">
        <v>1.07</v>
      </c>
      <c r="P54" s="293">
        <v>1.97</v>
      </c>
      <c r="Q54" s="293">
        <v>3.515</v>
      </c>
      <c r="R54" s="294"/>
      <c r="S54" s="291">
        <v>1.4796027009979624</v>
      </c>
      <c r="T54" s="292">
        <v>2.2771034482758616</v>
      </c>
      <c r="U54" s="293">
        <v>1.5533015542356239</v>
      </c>
      <c r="V54" s="293">
        <v>145</v>
      </c>
      <c r="W54" s="293">
        <v>1.06</v>
      </c>
      <c r="X54" s="293">
        <v>1.86</v>
      </c>
      <c r="Y54" s="293">
        <v>3.235</v>
      </c>
      <c r="Z54" s="254"/>
    </row>
    <row r="55" spans="1:26" ht="12" customHeight="1">
      <c r="A55" s="289"/>
      <c r="B55" s="290" t="s">
        <v>150</v>
      </c>
      <c r="C55" s="291">
        <v>2.0483620037037915</v>
      </c>
      <c r="D55" s="292">
        <v>2.6209489051094885</v>
      </c>
      <c r="E55" s="293">
        <v>1.8428138982400224</v>
      </c>
      <c r="F55" s="293">
        <v>137</v>
      </c>
      <c r="G55" s="293">
        <v>1.24</v>
      </c>
      <c r="H55" s="293">
        <v>2.17</v>
      </c>
      <c r="I55" s="293">
        <v>3.145</v>
      </c>
      <c r="J55" s="294"/>
      <c r="K55" s="291">
        <v>1.6170021482558083</v>
      </c>
      <c r="L55" s="292">
        <v>2.246760563380282</v>
      </c>
      <c r="M55" s="293">
        <v>1.4803212940956</v>
      </c>
      <c r="N55" s="293">
        <v>142</v>
      </c>
      <c r="O55" s="293">
        <v>1.135</v>
      </c>
      <c r="P55" s="293">
        <v>1.905</v>
      </c>
      <c r="Q55" s="293">
        <v>2.8125</v>
      </c>
      <c r="R55" s="294"/>
      <c r="S55" s="291">
        <v>1.6075958116907185</v>
      </c>
      <c r="T55" s="292">
        <v>2.087826086956523</v>
      </c>
      <c r="U55" s="293">
        <v>1.441883773488283</v>
      </c>
      <c r="V55" s="293">
        <v>138</v>
      </c>
      <c r="W55" s="293">
        <v>1.0875</v>
      </c>
      <c r="X55" s="293">
        <v>1.68</v>
      </c>
      <c r="Y55" s="293">
        <v>2.71</v>
      </c>
      <c r="Z55" s="254"/>
    </row>
    <row r="56" spans="1:26" ht="12" customHeight="1">
      <c r="A56" s="289"/>
      <c r="B56" s="290" t="s">
        <v>151</v>
      </c>
      <c r="C56" s="291">
        <v>0.9652271129311875</v>
      </c>
      <c r="D56" s="292">
        <v>1.1678431372549014</v>
      </c>
      <c r="E56" s="293">
        <v>0.5633790688623408</v>
      </c>
      <c r="F56" s="293">
        <v>153</v>
      </c>
      <c r="G56" s="293">
        <v>0.805</v>
      </c>
      <c r="H56" s="293">
        <v>1.05</v>
      </c>
      <c r="I56" s="293">
        <v>1.47</v>
      </c>
      <c r="J56" s="294"/>
      <c r="K56" s="291">
        <v>0.7907479665374078</v>
      </c>
      <c r="L56" s="292">
        <v>0.9670394736842106</v>
      </c>
      <c r="M56" s="293">
        <v>0.47515746963303174</v>
      </c>
      <c r="N56" s="293">
        <v>152</v>
      </c>
      <c r="O56" s="293">
        <v>0.66</v>
      </c>
      <c r="P56" s="293">
        <v>0.88</v>
      </c>
      <c r="Q56" s="293">
        <v>1.2175</v>
      </c>
      <c r="R56" s="294"/>
      <c r="S56" s="291">
        <v>0.7788266965048762</v>
      </c>
      <c r="T56" s="292">
        <v>0.9088815789473687</v>
      </c>
      <c r="U56" s="293">
        <v>0.46109077318394814</v>
      </c>
      <c r="V56" s="293">
        <v>152</v>
      </c>
      <c r="W56" s="293">
        <v>0.6325</v>
      </c>
      <c r="X56" s="293">
        <v>0.835</v>
      </c>
      <c r="Y56" s="293">
        <v>1.13</v>
      </c>
      <c r="Z56" s="254"/>
    </row>
    <row r="57" spans="1:26" ht="6" customHeight="1">
      <c r="A57" s="260"/>
      <c r="B57" s="290"/>
      <c r="C57" s="260"/>
      <c r="D57" s="292"/>
      <c r="E57" s="293"/>
      <c r="F57" s="293"/>
      <c r="G57" s="293"/>
      <c r="H57" s="293"/>
      <c r="I57" s="293"/>
      <c r="J57" s="294"/>
      <c r="K57" s="291"/>
      <c r="L57" s="292"/>
      <c r="M57" s="293"/>
      <c r="N57" s="293"/>
      <c r="O57" s="293"/>
      <c r="P57" s="293"/>
      <c r="Q57" s="293"/>
      <c r="R57" s="294"/>
      <c r="S57" s="291"/>
      <c r="T57" s="292"/>
      <c r="U57" s="293"/>
      <c r="V57" s="293"/>
      <c r="W57" s="293"/>
      <c r="X57" s="293"/>
      <c r="Y57" s="293"/>
      <c r="Z57" s="254"/>
    </row>
    <row r="58" spans="1:26" ht="11.25" customHeight="1">
      <c r="A58" s="281" t="s">
        <v>152</v>
      </c>
      <c r="B58" s="295" t="s">
        <v>153</v>
      </c>
      <c r="C58" s="281"/>
      <c r="D58" s="292"/>
      <c r="E58" s="293"/>
      <c r="F58" s="293"/>
      <c r="G58" s="293"/>
      <c r="H58" s="293"/>
      <c r="I58" s="293"/>
      <c r="J58" s="294"/>
      <c r="K58" s="291"/>
      <c r="L58" s="292"/>
      <c r="M58" s="293"/>
      <c r="N58" s="293"/>
      <c r="O58" s="293"/>
      <c r="P58" s="293"/>
      <c r="Q58" s="293"/>
      <c r="R58" s="294"/>
      <c r="S58" s="291"/>
      <c r="T58" s="292"/>
      <c r="U58" s="293"/>
      <c r="V58" s="293"/>
      <c r="W58" s="293"/>
      <c r="X58" s="293"/>
      <c r="Y58" s="293"/>
      <c r="Z58" s="254"/>
    </row>
    <row r="59" spans="1:26" ht="12" customHeight="1">
      <c r="A59" s="232"/>
      <c r="B59" s="403" t="s">
        <v>154</v>
      </c>
      <c r="C59" s="320"/>
      <c r="D59" s="292"/>
      <c r="E59" s="293"/>
      <c r="F59" s="293"/>
      <c r="G59" s="293"/>
      <c r="H59" s="293"/>
      <c r="I59" s="293"/>
      <c r="J59" s="294"/>
      <c r="K59" s="291"/>
      <c r="L59" s="292"/>
      <c r="M59" s="293"/>
      <c r="N59" s="293"/>
      <c r="O59" s="293"/>
      <c r="P59" s="293"/>
      <c r="Q59" s="293"/>
      <c r="R59" s="294"/>
      <c r="S59" s="291"/>
      <c r="T59" s="292"/>
      <c r="U59" s="293"/>
      <c r="V59" s="293"/>
      <c r="W59" s="293"/>
      <c r="X59" s="293"/>
      <c r="Y59" s="293"/>
      <c r="Z59" s="319"/>
    </row>
    <row r="60" spans="1:26" ht="12" customHeight="1">
      <c r="A60" s="260"/>
      <c r="B60" s="290" t="s">
        <v>155</v>
      </c>
      <c r="C60" s="291">
        <v>2.2113535035531284</v>
      </c>
      <c r="D60" s="292">
        <v>2.312014388489209</v>
      </c>
      <c r="E60" s="293">
        <v>15.814725488912119</v>
      </c>
      <c r="F60" s="293">
        <v>139</v>
      </c>
      <c r="G60" s="293">
        <v>-3.99</v>
      </c>
      <c r="H60" s="293">
        <v>2.6</v>
      </c>
      <c r="I60" s="293">
        <v>8.51</v>
      </c>
      <c r="J60" s="294"/>
      <c r="K60" s="291">
        <v>-1.5898876432034328</v>
      </c>
      <c r="L60" s="292">
        <v>-3.3946099290780105</v>
      </c>
      <c r="M60" s="293">
        <v>18.195101833724785</v>
      </c>
      <c r="N60" s="293">
        <v>141</v>
      </c>
      <c r="O60" s="293">
        <v>-12.56</v>
      </c>
      <c r="P60" s="293">
        <v>0.83</v>
      </c>
      <c r="Q60" s="293">
        <v>6.595</v>
      </c>
      <c r="R60" s="294"/>
      <c r="S60" s="291">
        <v>-4.414599171483738</v>
      </c>
      <c r="T60" s="292">
        <v>-3.145107913669072</v>
      </c>
      <c r="U60" s="293">
        <v>15.964095964132708</v>
      </c>
      <c r="V60" s="293">
        <v>139</v>
      </c>
      <c r="W60" s="293">
        <v>-9.66</v>
      </c>
      <c r="X60" s="293">
        <v>1.07</v>
      </c>
      <c r="Y60" s="293">
        <v>5.42</v>
      </c>
      <c r="Z60" s="254"/>
    </row>
    <row r="61" spans="1:26" ht="12" customHeight="1">
      <c r="A61" s="289"/>
      <c r="B61" s="290" t="s">
        <v>156</v>
      </c>
      <c r="C61" s="291">
        <v>3.6520234672466305</v>
      </c>
      <c r="D61" s="292">
        <v>3.3268613138686134</v>
      </c>
      <c r="E61" s="293">
        <v>17.183790230733727</v>
      </c>
      <c r="F61" s="293">
        <v>137</v>
      </c>
      <c r="G61" s="293">
        <v>-3.975</v>
      </c>
      <c r="H61" s="293">
        <v>3.26</v>
      </c>
      <c r="I61" s="293">
        <v>9.605</v>
      </c>
      <c r="J61" s="294"/>
      <c r="K61" s="291">
        <v>-0.9402822719703688</v>
      </c>
      <c r="L61" s="292">
        <v>-2.6026241134751804</v>
      </c>
      <c r="M61" s="293">
        <v>19.19705764825842</v>
      </c>
      <c r="N61" s="293">
        <v>141</v>
      </c>
      <c r="O61" s="293">
        <v>-12.56</v>
      </c>
      <c r="P61" s="293">
        <v>1</v>
      </c>
      <c r="Q61" s="293">
        <v>7.205</v>
      </c>
      <c r="R61" s="294"/>
      <c r="S61" s="291">
        <v>-4.101671435262477</v>
      </c>
      <c r="T61" s="292">
        <v>-2.6648201438848935</v>
      </c>
      <c r="U61" s="293">
        <v>16.483405900362737</v>
      </c>
      <c r="V61" s="293">
        <v>139</v>
      </c>
      <c r="W61" s="293">
        <v>-9.66</v>
      </c>
      <c r="X61" s="293">
        <v>1.41</v>
      </c>
      <c r="Y61" s="293">
        <v>6.45</v>
      </c>
      <c r="Z61" s="254"/>
    </row>
    <row r="62" spans="1:26" ht="12" customHeight="1">
      <c r="A62" s="260"/>
      <c r="B62" s="290" t="s">
        <v>178</v>
      </c>
      <c r="C62" s="291">
        <v>4.946434393069459</v>
      </c>
      <c r="D62" s="292">
        <v>3.6430935251798546</v>
      </c>
      <c r="E62" s="293">
        <v>6.714488536201686</v>
      </c>
      <c r="F62" s="293">
        <v>139</v>
      </c>
      <c r="G62" s="293">
        <v>0.49</v>
      </c>
      <c r="H62" s="293">
        <v>4.04</v>
      </c>
      <c r="I62" s="293">
        <v>6.46</v>
      </c>
      <c r="J62" s="294"/>
      <c r="K62" s="291">
        <v>3.0061985501593256</v>
      </c>
      <c r="L62" s="292">
        <v>1.2127027027027024</v>
      </c>
      <c r="M62" s="293">
        <v>9.234314562263004</v>
      </c>
      <c r="N62" s="293">
        <v>148</v>
      </c>
      <c r="O62" s="293">
        <v>-4.135</v>
      </c>
      <c r="P62" s="293">
        <v>1.915</v>
      </c>
      <c r="Q62" s="293">
        <v>6.765</v>
      </c>
      <c r="R62" s="294"/>
      <c r="S62" s="291">
        <v>0.27594418166840773</v>
      </c>
      <c r="T62" s="292">
        <v>0.8463758389261746</v>
      </c>
      <c r="U62" s="293">
        <v>7.610382685157654</v>
      </c>
      <c r="V62" s="293">
        <v>149</v>
      </c>
      <c r="W62" s="293">
        <v>-3.23</v>
      </c>
      <c r="X62" s="293">
        <v>1.95</v>
      </c>
      <c r="Y62" s="293">
        <v>5.495</v>
      </c>
      <c r="Z62" s="254"/>
    </row>
    <row r="63" spans="1:26" ht="12" customHeight="1">
      <c r="A63" s="260"/>
      <c r="B63" s="290" t="s">
        <v>157</v>
      </c>
      <c r="C63" s="291">
        <v>1.0420318059236522</v>
      </c>
      <c r="D63" s="292">
        <v>1.2581632653061225</v>
      </c>
      <c r="E63" s="293">
        <v>6.7355330529519675</v>
      </c>
      <c r="F63" s="293">
        <v>147</v>
      </c>
      <c r="G63" s="293">
        <v>-2.52</v>
      </c>
      <c r="H63" s="293">
        <v>1.11</v>
      </c>
      <c r="I63" s="293">
        <v>4.19</v>
      </c>
      <c r="J63" s="294"/>
      <c r="K63" s="291">
        <v>-0.777488404849774</v>
      </c>
      <c r="L63" s="292">
        <v>-1.400469798657722</v>
      </c>
      <c r="M63" s="293">
        <v>9.199064680390833</v>
      </c>
      <c r="N63" s="293">
        <v>149</v>
      </c>
      <c r="O63" s="293">
        <v>-6.305</v>
      </c>
      <c r="P63" s="293">
        <v>0.33</v>
      </c>
      <c r="Q63" s="293">
        <v>3.22</v>
      </c>
      <c r="R63" s="294"/>
      <c r="S63" s="291">
        <v>-2.138726453575329</v>
      </c>
      <c r="T63" s="292">
        <v>-2.0140939597315417</v>
      </c>
      <c r="U63" s="293">
        <v>8.168815787462115</v>
      </c>
      <c r="V63" s="293">
        <v>149</v>
      </c>
      <c r="W63" s="293">
        <v>-5.56</v>
      </c>
      <c r="X63" s="293">
        <v>0.25</v>
      </c>
      <c r="Y63" s="293">
        <v>2.615</v>
      </c>
      <c r="Z63" s="254"/>
    </row>
    <row r="64" spans="1:26" ht="12" customHeight="1">
      <c r="A64" s="260"/>
      <c r="B64" s="290" t="s">
        <v>179</v>
      </c>
      <c r="C64" s="291">
        <v>1.6696077223625365</v>
      </c>
      <c r="D64" s="292">
        <v>2.1095302013422814</v>
      </c>
      <c r="E64" s="293">
        <v>7.846963290719923</v>
      </c>
      <c r="F64" s="293">
        <v>149</v>
      </c>
      <c r="G64" s="293">
        <v>-2.465</v>
      </c>
      <c r="H64" s="293">
        <v>1.63</v>
      </c>
      <c r="I64" s="293">
        <v>5.585</v>
      </c>
      <c r="J64" s="294"/>
      <c r="K64" s="291">
        <v>-0.027006472259669276</v>
      </c>
      <c r="L64" s="292">
        <v>-0.740599999999999</v>
      </c>
      <c r="M64" s="293">
        <v>8.750249716858518</v>
      </c>
      <c r="N64" s="293">
        <v>150</v>
      </c>
      <c r="O64" s="293">
        <v>-5.4225</v>
      </c>
      <c r="P64" s="293">
        <v>0.155</v>
      </c>
      <c r="Q64" s="293">
        <v>4.265</v>
      </c>
      <c r="R64" s="294"/>
      <c r="S64" s="291">
        <v>-2.4335465710336157</v>
      </c>
      <c r="T64" s="292">
        <v>-1.526733333333337</v>
      </c>
      <c r="U64" s="293">
        <v>7.686186380081556</v>
      </c>
      <c r="V64" s="293">
        <v>150</v>
      </c>
      <c r="W64" s="293">
        <v>-5.6275</v>
      </c>
      <c r="X64" s="293">
        <v>-0.245</v>
      </c>
      <c r="Y64" s="293">
        <v>2.5275</v>
      </c>
      <c r="Z64" s="254"/>
    </row>
    <row r="65" spans="1:26" ht="12" customHeight="1">
      <c r="A65" s="260"/>
      <c r="B65" s="290" t="s">
        <v>158</v>
      </c>
      <c r="C65" s="291">
        <v>2.9462418166080155</v>
      </c>
      <c r="D65" s="292">
        <v>1.1944604316546763</v>
      </c>
      <c r="E65" s="293">
        <v>2.118262609337816</v>
      </c>
      <c r="F65" s="293">
        <v>139</v>
      </c>
      <c r="G65" s="293">
        <v>0</v>
      </c>
      <c r="H65" s="293">
        <v>0.18</v>
      </c>
      <c r="I65" s="293">
        <v>1.03</v>
      </c>
      <c r="J65" s="294"/>
      <c r="K65" s="291">
        <v>11.500808681663587</v>
      </c>
      <c r="L65" s="292">
        <v>4.301071428571429</v>
      </c>
      <c r="M65" s="293">
        <v>7.125852183941177</v>
      </c>
      <c r="N65" s="293">
        <v>140</v>
      </c>
      <c r="O65" s="293">
        <v>0.0425</v>
      </c>
      <c r="P65" s="293">
        <v>0.94</v>
      </c>
      <c r="Q65" s="293">
        <v>4.37</v>
      </c>
      <c r="R65" s="294"/>
      <c r="S65" s="291">
        <v>9.398146909606215</v>
      </c>
      <c r="T65" s="292">
        <v>4.942569444444445</v>
      </c>
      <c r="U65" s="293">
        <v>8.171469019656117</v>
      </c>
      <c r="V65" s="293">
        <v>144</v>
      </c>
      <c r="W65" s="293">
        <v>0.0825</v>
      </c>
      <c r="X65" s="293">
        <v>0.84</v>
      </c>
      <c r="Y65" s="293">
        <v>5.72</v>
      </c>
      <c r="Z65" s="254"/>
    </row>
    <row r="66" spans="1:26" ht="12" customHeight="1">
      <c r="A66" s="281"/>
      <c r="B66" s="403" t="s">
        <v>159</v>
      </c>
      <c r="C66" s="320"/>
      <c r="D66" s="292"/>
      <c r="E66" s="293"/>
      <c r="F66" s="293"/>
      <c r="G66" s="293"/>
      <c r="H66" s="293"/>
      <c r="I66" s="293"/>
      <c r="J66" s="294"/>
      <c r="K66" s="291"/>
      <c r="L66" s="292"/>
      <c r="M66" s="293"/>
      <c r="N66" s="293"/>
      <c r="O66" s="293"/>
      <c r="P66" s="293"/>
      <c r="Q66" s="293"/>
      <c r="R66" s="294"/>
      <c r="S66" s="291"/>
      <c r="T66" s="292"/>
      <c r="U66" s="293"/>
      <c r="V66" s="293"/>
      <c r="W66" s="293"/>
      <c r="X66" s="293"/>
      <c r="Y66" s="293"/>
      <c r="Z66" s="254"/>
    </row>
    <row r="67" spans="1:26" ht="12" customHeight="1">
      <c r="A67" s="289"/>
      <c r="B67" s="290" t="s">
        <v>160</v>
      </c>
      <c r="C67" s="291">
        <v>1.6621300013613565</v>
      </c>
      <c r="D67" s="292">
        <v>1.76</v>
      </c>
      <c r="E67" s="293">
        <v>6.745266232827591</v>
      </c>
      <c r="F67" s="293">
        <v>146</v>
      </c>
      <c r="G67" s="293">
        <v>-2.435</v>
      </c>
      <c r="H67" s="293">
        <v>1.81</v>
      </c>
      <c r="I67" s="293">
        <v>4.9625</v>
      </c>
      <c r="J67" s="294"/>
      <c r="K67" s="291">
        <v>-0.03163063615129137</v>
      </c>
      <c r="L67" s="292">
        <v>-1.4984666666666666</v>
      </c>
      <c r="M67" s="293">
        <v>10.077260249848505</v>
      </c>
      <c r="N67" s="293">
        <v>150</v>
      </c>
      <c r="O67" s="293">
        <v>-6.275</v>
      </c>
      <c r="P67" s="293">
        <v>0.365</v>
      </c>
      <c r="Q67" s="293">
        <v>4.05</v>
      </c>
      <c r="R67" s="294"/>
      <c r="S67" s="291">
        <v>-2.912399214991564</v>
      </c>
      <c r="T67" s="292">
        <v>-1.9515277777777753</v>
      </c>
      <c r="U67" s="293">
        <v>8.880699219576892</v>
      </c>
      <c r="V67" s="293">
        <v>144</v>
      </c>
      <c r="W67" s="293">
        <v>-5.7675</v>
      </c>
      <c r="X67" s="293">
        <v>-0.23</v>
      </c>
      <c r="Y67" s="293">
        <v>3.155</v>
      </c>
      <c r="Z67" s="254"/>
    </row>
    <row r="68" spans="1:26" ht="12" customHeight="1">
      <c r="A68" s="260"/>
      <c r="B68" s="290" t="s">
        <v>161</v>
      </c>
      <c r="C68" s="291">
        <v>7.211664179755152</v>
      </c>
      <c r="D68" s="292">
        <v>7.511812080536913</v>
      </c>
      <c r="E68" s="293">
        <v>8.734005230697603</v>
      </c>
      <c r="F68" s="293">
        <v>149</v>
      </c>
      <c r="G68" s="293">
        <v>2.525</v>
      </c>
      <c r="H68" s="293">
        <v>6.42</v>
      </c>
      <c r="I68" s="293">
        <v>12.345</v>
      </c>
      <c r="J68" s="294"/>
      <c r="K68" s="291">
        <v>5.882514556549502</v>
      </c>
      <c r="L68" s="292">
        <v>4.267284768211921</v>
      </c>
      <c r="M68" s="293">
        <v>11.585839859286555</v>
      </c>
      <c r="N68" s="293">
        <v>151</v>
      </c>
      <c r="O68" s="293">
        <v>-2.19</v>
      </c>
      <c r="P68" s="293">
        <v>4.58</v>
      </c>
      <c r="Q68" s="293">
        <v>11.44</v>
      </c>
      <c r="R68" s="294"/>
      <c r="S68" s="291">
        <v>3.229265229970366</v>
      </c>
      <c r="T68" s="292">
        <v>3.9528082191780816</v>
      </c>
      <c r="U68" s="293">
        <v>9.939820767353122</v>
      </c>
      <c r="V68" s="293">
        <v>146</v>
      </c>
      <c r="W68" s="293">
        <v>-0.3725</v>
      </c>
      <c r="X68" s="293">
        <v>4.13</v>
      </c>
      <c r="Y68" s="293">
        <v>9.3175</v>
      </c>
      <c r="Z68" s="254"/>
    </row>
    <row r="69" spans="1:26" ht="12" customHeight="1">
      <c r="A69" s="260"/>
      <c r="B69" s="290" t="s">
        <v>162</v>
      </c>
      <c r="C69" s="291">
        <v>1.0795716282349606</v>
      </c>
      <c r="D69" s="292">
        <v>1.3413103448275872</v>
      </c>
      <c r="E69" s="293">
        <v>6.397962376931296</v>
      </c>
      <c r="F69" s="293">
        <v>145</v>
      </c>
      <c r="G69" s="293">
        <v>-1.885</v>
      </c>
      <c r="H69" s="293">
        <v>1.31</v>
      </c>
      <c r="I69" s="293">
        <v>3.53</v>
      </c>
      <c r="J69" s="294"/>
      <c r="K69" s="291">
        <v>-0.9832316208845964</v>
      </c>
      <c r="L69" s="292">
        <v>-2.2023448275862068</v>
      </c>
      <c r="M69" s="293">
        <v>10.350672348920753</v>
      </c>
      <c r="N69" s="293">
        <v>145</v>
      </c>
      <c r="O69" s="293">
        <v>-7.225</v>
      </c>
      <c r="P69" s="293">
        <v>0.46</v>
      </c>
      <c r="Q69" s="293">
        <v>2.915</v>
      </c>
      <c r="R69" s="294"/>
      <c r="S69" s="291">
        <v>-2.7460877537624806</v>
      </c>
      <c r="T69" s="292">
        <v>-1.7790140845070415</v>
      </c>
      <c r="U69" s="293">
        <v>8.934017887648395</v>
      </c>
      <c r="V69" s="293">
        <v>142</v>
      </c>
      <c r="W69" s="293">
        <v>-6.1525</v>
      </c>
      <c r="X69" s="293">
        <v>0.415</v>
      </c>
      <c r="Y69" s="293">
        <v>2.835</v>
      </c>
      <c r="Z69" s="254"/>
    </row>
    <row r="70" spans="1:26" ht="12" customHeight="1">
      <c r="A70" s="260"/>
      <c r="B70" s="290" t="s">
        <v>163</v>
      </c>
      <c r="C70" s="291">
        <v>92.78833582024485</v>
      </c>
      <c r="D70" s="292">
        <v>92.4881879194631</v>
      </c>
      <c r="E70" s="293">
        <v>8.734005230697601</v>
      </c>
      <c r="F70" s="293">
        <v>149</v>
      </c>
      <c r="G70" s="293">
        <v>87.655</v>
      </c>
      <c r="H70" s="293">
        <v>93.58</v>
      </c>
      <c r="I70" s="293">
        <v>97.475</v>
      </c>
      <c r="J70" s="294"/>
      <c r="K70" s="291">
        <v>94.1174854434505</v>
      </c>
      <c r="L70" s="292">
        <v>95.73271523178805</v>
      </c>
      <c r="M70" s="293">
        <v>11.585839859286558</v>
      </c>
      <c r="N70" s="293">
        <v>151</v>
      </c>
      <c r="O70" s="293">
        <v>88.56</v>
      </c>
      <c r="P70" s="293">
        <v>95.42</v>
      </c>
      <c r="Q70" s="293">
        <v>102.19</v>
      </c>
      <c r="R70" s="294"/>
      <c r="S70" s="291">
        <v>96.77073477002963</v>
      </c>
      <c r="T70" s="292">
        <v>96.04719178082189</v>
      </c>
      <c r="U70" s="293">
        <v>9.93982076735312</v>
      </c>
      <c r="V70" s="293">
        <v>146</v>
      </c>
      <c r="W70" s="293">
        <v>90.6825</v>
      </c>
      <c r="X70" s="293">
        <v>95.87</v>
      </c>
      <c r="Y70" s="293">
        <v>100.3725</v>
      </c>
      <c r="Z70" s="254"/>
    </row>
    <row r="71" spans="1:26" ht="12" customHeight="1">
      <c r="A71" s="260"/>
      <c r="B71" s="290" t="s">
        <v>164</v>
      </c>
      <c r="C71" s="291">
        <v>5.549534178393795</v>
      </c>
      <c r="D71" s="292">
        <v>5.696423841059601</v>
      </c>
      <c r="E71" s="293">
        <v>4.669856435248071</v>
      </c>
      <c r="F71" s="293">
        <v>151</v>
      </c>
      <c r="G71" s="293">
        <v>2.38</v>
      </c>
      <c r="H71" s="293">
        <v>4.38</v>
      </c>
      <c r="I71" s="293">
        <v>7.64</v>
      </c>
      <c r="J71" s="294"/>
      <c r="K71" s="291">
        <v>5.914145192700794</v>
      </c>
      <c r="L71" s="292">
        <v>5.987947019867549</v>
      </c>
      <c r="M71" s="293">
        <v>4.338099171738823</v>
      </c>
      <c r="N71" s="293">
        <v>151</v>
      </c>
      <c r="O71" s="293">
        <v>2.89</v>
      </c>
      <c r="P71" s="293">
        <v>4.58</v>
      </c>
      <c r="Q71" s="293">
        <v>8.18</v>
      </c>
      <c r="R71" s="294"/>
      <c r="S71" s="291">
        <v>6.14166444496193</v>
      </c>
      <c r="T71" s="292">
        <v>6.2331292517006816</v>
      </c>
      <c r="U71" s="293">
        <v>4.427206949487513</v>
      </c>
      <c r="V71" s="293">
        <v>147</v>
      </c>
      <c r="W71" s="293">
        <v>2.77</v>
      </c>
      <c r="X71" s="293">
        <v>4.8</v>
      </c>
      <c r="Y71" s="293">
        <v>8.8</v>
      </c>
      <c r="Z71" s="254"/>
    </row>
    <row r="72" spans="1:26" ht="12" customHeight="1">
      <c r="A72" s="260"/>
      <c r="B72" s="290" t="s">
        <v>165</v>
      </c>
      <c r="C72" s="291">
        <v>3.341733227047213</v>
      </c>
      <c r="D72" s="292">
        <v>2.556554054054054</v>
      </c>
      <c r="E72" s="293">
        <v>2.989058439977797</v>
      </c>
      <c r="F72" s="293">
        <v>148</v>
      </c>
      <c r="G72" s="293">
        <v>0.3725</v>
      </c>
      <c r="H72" s="293">
        <v>1.6</v>
      </c>
      <c r="I72" s="293">
        <v>3.425</v>
      </c>
      <c r="J72" s="294"/>
      <c r="K72" s="291">
        <v>4.383212413954916</v>
      </c>
      <c r="L72" s="292">
        <v>3.380277777777778</v>
      </c>
      <c r="M72" s="293">
        <v>3.720659943049138</v>
      </c>
      <c r="N72" s="293">
        <v>144</v>
      </c>
      <c r="O72" s="293">
        <v>0.5525</v>
      </c>
      <c r="P72" s="293">
        <v>2.325</v>
      </c>
      <c r="Q72" s="293">
        <v>4.38</v>
      </c>
      <c r="R72" s="294"/>
      <c r="S72" s="291">
        <v>2.905739577586939</v>
      </c>
      <c r="T72" s="292">
        <v>2.889395973154363</v>
      </c>
      <c r="U72" s="293">
        <v>3.2419612074366677</v>
      </c>
      <c r="V72" s="293">
        <v>149</v>
      </c>
      <c r="W72" s="293">
        <v>0.565</v>
      </c>
      <c r="X72" s="293">
        <v>1.93</v>
      </c>
      <c r="Y72" s="293">
        <v>4.105</v>
      </c>
      <c r="Z72" s="319"/>
    </row>
    <row r="73" spans="1:26" ht="12" customHeight="1">
      <c r="A73" s="260"/>
      <c r="B73" s="403" t="s">
        <v>188</v>
      </c>
      <c r="C73" s="320"/>
      <c r="D73" s="292"/>
      <c r="E73" s="293"/>
      <c r="F73" s="293"/>
      <c r="G73" s="293"/>
      <c r="H73" s="293"/>
      <c r="I73" s="293"/>
      <c r="J73" s="294"/>
      <c r="K73" s="291"/>
      <c r="L73" s="292"/>
      <c r="M73" s="293"/>
      <c r="N73" s="293"/>
      <c r="O73" s="293"/>
      <c r="P73" s="293"/>
      <c r="Q73" s="293"/>
      <c r="R73" s="294"/>
      <c r="S73" s="291"/>
      <c r="T73" s="292"/>
      <c r="U73" s="293"/>
      <c r="V73" s="293"/>
      <c r="W73" s="293"/>
      <c r="X73" s="293"/>
      <c r="Y73" s="293"/>
      <c r="Z73" s="254"/>
    </row>
    <row r="74" spans="1:26" ht="12" customHeight="1">
      <c r="A74" s="260"/>
      <c r="B74" s="290" t="s">
        <v>166</v>
      </c>
      <c r="C74" s="260"/>
      <c r="D74" s="292"/>
      <c r="E74" s="293"/>
      <c r="F74" s="293"/>
      <c r="G74" s="293"/>
      <c r="H74" s="293"/>
      <c r="I74" s="293"/>
      <c r="J74" s="294"/>
      <c r="K74" s="291"/>
      <c r="L74" s="292"/>
      <c r="M74" s="293"/>
      <c r="N74" s="293"/>
      <c r="O74" s="293"/>
      <c r="P74" s="293"/>
      <c r="Q74" s="293"/>
      <c r="R74" s="294"/>
      <c r="S74" s="291"/>
      <c r="T74" s="292"/>
      <c r="U74" s="293"/>
      <c r="V74" s="293"/>
      <c r="W74" s="293"/>
      <c r="X74" s="293"/>
      <c r="Y74" s="293"/>
      <c r="Z74" s="254"/>
    </row>
    <row r="75" spans="1:26" ht="12" customHeight="1">
      <c r="A75" s="260"/>
      <c r="B75" s="290" t="s">
        <v>167</v>
      </c>
      <c r="C75" s="291">
        <v>153.35253647888595</v>
      </c>
      <c r="D75" s="292">
        <v>177.0592792792793</v>
      </c>
      <c r="E75" s="293">
        <v>300.04331659312646</v>
      </c>
      <c r="F75" s="293">
        <v>111</v>
      </c>
      <c r="G75" s="293">
        <v>39.71</v>
      </c>
      <c r="H75" s="293">
        <v>136.01</v>
      </c>
      <c r="I75" s="293">
        <v>278.96</v>
      </c>
      <c r="J75" s="294"/>
      <c r="K75" s="291">
        <v>86.7335375010298</v>
      </c>
      <c r="L75" s="292">
        <v>43.37442622950818</v>
      </c>
      <c r="M75" s="293">
        <v>410.5301144812022</v>
      </c>
      <c r="N75" s="293">
        <v>122</v>
      </c>
      <c r="O75" s="293">
        <v>-120.22</v>
      </c>
      <c r="P75" s="293">
        <v>76.24</v>
      </c>
      <c r="Q75" s="293">
        <v>217.3325</v>
      </c>
      <c r="R75" s="294"/>
      <c r="S75" s="291">
        <v>12.193369169325985</v>
      </c>
      <c r="T75" s="292">
        <v>89.34310924369753</v>
      </c>
      <c r="U75" s="293">
        <v>430.6324326169671</v>
      </c>
      <c r="V75" s="293">
        <v>119</v>
      </c>
      <c r="W75" s="293">
        <v>-121.88</v>
      </c>
      <c r="X75" s="293">
        <v>105.53</v>
      </c>
      <c r="Y75" s="293">
        <v>216.72</v>
      </c>
      <c r="Z75" s="254"/>
    </row>
    <row r="76" spans="1:26" ht="12" customHeight="1">
      <c r="A76" s="260"/>
      <c r="B76" s="290" t="s">
        <v>168</v>
      </c>
      <c r="C76" s="291">
        <v>132.3057394138215</v>
      </c>
      <c r="D76" s="292">
        <v>167.73530973451327</v>
      </c>
      <c r="E76" s="293">
        <v>291.13355223919507</v>
      </c>
      <c r="F76" s="293">
        <v>113</v>
      </c>
      <c r="G76" s="293">
        <v>39.735</v>
      </c>
      <c r="H76" s="293">
        <v>127.15</v>
      </c>
      <c r="I76" s="293">
        <v>250.35</v>
      </c>
      <c r="J76" s="294"/>
      <c r="K76" s="291">
        <v>77.56824155374576</v>
      </c>
      <c r="L76" s="292">
        <v>33.28385245901639</v>
      </c>
      <c r="M76" s="293">
        <v>397.9188927395702</v>
      </c>
      <c r="N76" s="293">
        <v>122</v>
      </c>
      <c r="O76" s="293">
        <v>-120.22</v>
      </c>
      <c r="P76" s="293">
        <v>76.24</v>
      </c>
      <c r="Q76" s="293">
        <v>206.0425</v>
      </c>
      <c r="R76" s="294"/>
      <c r="S76" s="291">
        <v>5.4943610589163745</v>
      </c>
      <c r="T76" s="292">
        <v>67.84641666666673</v>
      </c>
      <c r="U76" s="293">
        <v>409.7925592169443</v>
      </c>
      <c r="V76" s="293">
        <v>120</v>
      </c>
      <c r="W76" s="293">
        <v>-122.2325</v>
      </c>
      <c r="X76" s="293">
        <v>104.82</v>
      </c>
      <c r="Y76" s="293">
        <v>204.7925</v>
      </c>
      <c r="Z76" s="254"/>
    </row>
    <row r="77" spans="1:26" ht="6.75" customHeight="1">
      <c r="A77" s="260"/>
      <c r="B77" s="254"/>
      <c r="C77" s="321"/>
      <c r="D77" s="292"/>
      <c r="E77" s="293"/>
      <c r="F77" s="293"/>
      <c r="G77" s="293"/>
      <c r="H77" s="293"/>
      <c r="I77" s="293"/>
      <c r="J77" s="294"/>
      <c r="K77" s="321"/>
      <c r="L77" s="292"/>
      <c r="M77" s="293"/>
      <c r="N77" s="293"/>
      <c r="O77" s="293"/>
      <c r="P77" s="293"/>
      <c r="Q77" s="293"/>
      <c r="R77" s="294"/>
      <c r="S77" s="321"/>
      <c r="T77" s="292"/>
      <c r="U77" s="293"/>
      <c r="V77" s="293"/>
      <c r="W77" s="293"/>
      <c r="X77" s="293"/>
      <c r="Y77" s="293"/>
      <c r="Z77" s="254"/>
    </row>
    <row r="78" spans="1:26" ht="12" customHeight="1">
      <c r="A78" s="296"/>
      <c r="B78" s="404" t="s">
        <v>169</v>
      </c>
      <c r="C78" s="322"/>
      <c r="D78" s="323"/>
      <c r="E78" s="324"/>
      <c r="F78" s="324"/>
      <c r="G78" s="325">
        <v>153</v>
      </c>
      <c r="H78" s="324"/>
      <c r="I78" s="324"/>
      <c r="J78" s="326"/>
      <c r="K78" s="322"/>
      <c r="L78" s="323"/>
      <c r="M78" s="324"/>
      <c r="N78" s="324"/>
      <c r="O78" s="325">
        <v>153</v>
      </c>
      <c r="P78" s="324"/>
      <c r="Q78" s="324"/>
      <c r="R78" s="326"/>
      <c r="S78" s="322"/>
      <c r="T78" s="323"/>
      <c r="U78" s="324"/>
      <c r="V78" s="324"/>
      <c r="W78" s="325">
        <v>153</v>
      </c>
      <c r="X78" s="324"/>
      <c r="Y78" s="324"/>
      <c r="Z78" s="301"/>
    </row>
    <row r="79" spans="1:25" ht="15" customHeight="1">
      <c r="A79" s="233" t="s">
        <v>274</v>
      </c>
      <c r="D79" s="327"/>
      <c r="E79" s="327"/>
      <c r="F79" s="327"/>
      <c r="G79" s="327" t="s">
        <v>119</v>
      </c>
      <c r="H79" s="328" t="s">
        <v>119</v>
      </c>
      <c r="I79" s="329" t="s">
        <v>119</v>
      </c>
      <c r="J79" s="329"/>
      <c r="K79" s="329"/>
      <c r="L79" s="330"/>
      <c r="M79" s="330"/>
      <c r="N79" s="330"/>
      <c r="O79" s="329"/>
      <c r="P79" s="328" t="s">
        <v>119</v>
      </c>
      <c r="Q79" s="330" t="s">
        <v>119</v>
      </c>
      <c r="R79" s="330"/>
      <c r="S79" s="330"/>
      <c r="T79" s="330"/>
      <c r="U79" s="330"/>
      <c r="V79" s="330"/>
      <c r="W79" s="330" t="s">
        <v>119</v>
      </c>
      <c r="X79" s="328" t="s">
        <v>119</v>
      </c>
      <c r="Y79" s="331"/>
    </row>
    <row r="80" spans="1:25" ht="14.25" customHeight="1">
      <c r="A80" s="229"/>
      <c r="B80" s="332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</row>
    <row r="81" spans="4:25" ht="12.75"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</row>
    <row r="82" spans="4:25" ht="12.75"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AcroExch.Document.7" shapeId="18191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1.7109375" style="0" customWidth="1"/>
    <col min="3" max="3" width="4.00390625" style="0" customWidth="1"/>
    <col min="4" max="4" width="3.8515625" style="0" customWidth="1"/>
  </cols>
  <sheetData>
    <row r="1" spans="1:4" ht="12.75">
      <c r="A1" s="142"/>
      <c r="B1" s="143"/>
      <c r="C1" s="143"/>
      <c r="D1" s="144"/>
    </row>
    <row r="2" spans="1:4" ht="12.75">
      <c r="A2" s="145"/>
      <c r="B2" s="411" t="s">
        <v>22</v>
      </c>
      <c r="C2" s="147"/>
      <c r="D2" s="148"/>
    </row>
    <row r="3" spans="1:4" ht="25.5">
      <c r="A3" s="145"/>
      <c r="B3" s="428" t="s">
        <v>285</v>
      </c>
      <c r="C3" s="147"/>
      <c r="D3" s="148"/>
    </row>
    <row r="4" spans="1:4" ht="12.75">
      <c r="A4" s="145"/>
      <c r="B4" s="147"/>
      <c r="C4" s="147"/>
      <c r="D4" s="148"/>
    </row>
    <row r="5" spans="1:4" ht="12.75">
      <c r="A5" s="145"/>
      <c r="B5" s="147"/>
      <c r="C5" s="147"/>
      <c r="D5" s="148"/>
    </row>
    <row r="6" spans="1:4" ht="12.75">
      <c r="A6" s="145"/>
      <c r="B6" s="147"/>
      <c r="C6" s="147"/>
      <c r="D6" s="148"/>
    </row>
    <row r="7" spans="1:4" ht="12.75">
      <c r="A7" s="145"/>
      <c r="B7" s="147"/>
      <c r="C7" s="147"/>
      <c r="D7" s="148"/>
    </row>
    <row r="8" spans="1:4" ht="12.75">
      <c r="A8" s="145"/>
      <c r="B8" s="147"/>
      <c r="C8" s="147"/>
      <c r="D8" s="148"/>
    </row>
    <row r="9" spans="1:4" ht="12.75">
      <c r="A9" s="145"/>
      <c r="B9" s="147"/>
      <c r="C9" s="147"/>
      <c r="D9" s="148"/>
    </row>
    <row r="10" spans="1:4" ht="12.75">
      <c r="A10" s="145"/>
      <c r="B10" s="147"/>
      <c r="C10" s="147"/>
      <c r="D10" s="148"/>
    </row>
    <row r="11" spans="1:4" ht="12.75">
      <c r="A11" s="145"/>
      <c r="B11" s="147"/>
      <c r="C11" s="147"/>
      <c r="D11" s="148"/>
    </row>
    <row r="12" spans="1:4" ht="12.75">
      <c r="A12" s="145"/>
      <c r="B12" s="147"/>
      <c r="C12" s="147"/>
      <c r="D12" s="148"/>
    </row>
    <row r="13" spans="1:4" ht="12.75">
      <c r="A13" s="145"/>
      <c r="B13" s="147"/>
      <c r="C13" s="147"/>
      <c r="D13" s="148"/>
    </row>
    <row r="14" spans="1:4" ht="13.5" thickBot="1">
      <c r="A14" s="153"/>
      <c r="B14" s="154"/>
      <c r="C14" s="154"/>
      <c r="D14" s="155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AcroExch.Document.7" shapeId="1628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41.28125" style="0" bestFit="1" customWidth="1"/>
    <col min="2" max="2" width="10.421875" style="0" customWidth="1"/>
    <col min="3" max="3" width="11.28125" style="0" customWidth="1"/>
  </cols>
  <sheetData>
    <row r="1" spans="2:3" ht="12.75">
      <c r="B1" t="s">
        <v>223</v>
      </c>
      <c r="C1" t="s">
        <v>228</v>
      </c>
    </row>
    <row r="2" spans="1:3" ht="12.75">
      <c r="A2" s="76" t="s">
        <v>229</v>
      </c>
      <c r="B2" s="391">
        <f>+ORANLAR!G46</f>
        <v>-2.57</v>
      </c>
      <c r="C2" s="391">
        <f>+ORANLAR!H46</f>
        <v>-4.414599171483738</v>
      </c>
    </row>
    <row r="3" spans="1:3" ht="12.75">
      <c r="A3" s="76" t="s">
        <v>224</v>
      </c>
      <c r="B3" s="391">
        <f>+ORANLAR!G43</f>
        <v>2.45</v>
      </c>
      <c r="C3" s="391">
        <f>+ORANLAR!H43</f>
        <v>0.7788266965048762</v>
      </c>
    </row>
    <row r="4" spans="1:3" ht="12.75">
      <c r="A4" s="76" t="s">
        <v>230</v>
      </c>
      <c r="B4" s="391">
        <f>+ORANLAR!G55</f>
        <v>-0.66</v>
      </c>
      <c r="C4" s="391">
        <f>+ORANLAR!H55</f>
        <v>-2.7460877537624806</v>
      </c>
    </row>
    <row r="5" spans="1:3" ht="12.75">
      <c r="A5" s="76" t="s">
        <v>231</v>
      </c>
      <c r="B5" s="391">
        <f>+ORANLAR!G49</f>
        <v>-1.63</v>
      </c>
      <c r="C5" s="391">
        <f>+ORANLAR!H49</f>
        <v>-2.138726453575329</v>
      </c>
    </row>
    <row r="6" spans="1:3" ht="12.75">
      <c r="A6" s="76" t="s">
        <v>232</v>
      </c>
      <c r="B6" s="391">
        <f>1/ORANLAR!G19*100</f>
        <v>1.5797788309636653</v>
      </c>
      <c r="C6" s="391">
        <f>1/ORANLAR!H19*100</f>
        <v>2.0641252012868736</v>
      </c>
    </row>
    <row r="9" ht="12.75">
      <c r="A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2.7109375" style="1" customWidth="1"/>
    <col min="3" max="3" width="33.140625" style="1" customWidth="1"/>
    <col min="4" max="4" width="97.8515625" style="1" customWidth="1"/>
    <col min="5" max="16384" width="9.140625" style="1" customWidth="1"/>
  </cols>
  <sheetData>
    <row r="1" ht="12.75">
      <c r="A1" s="20"/>
    </row>
    <row r="2" spans="1:4" s="9" customFormat="1" ht="15.75">
      <c r="A2" s="415"/>
      <c r="C2" s="413" t="s">
        <v>279</v>
      </c>
      <c r="D2" s="8"/>
    </row>
    <row r="3" ht="13.5" thickBot="1">
      <c r="A3" s="20"/>
    </row>
    <row r="4" spans="1:4" ht="9.75" customHeight="1">
      <c r="A4" s="20"/>
      <c r="B4" s="201"/>
      <c r="C4" s="12"/>
      <c r="D4" s="12"/>
    </row>
    <row r="5" spans="1:4" ht="19.5" customHeight="1">
      <c r="A5" s="20"/>
      <c r="B5" s="201"/>
      <c r="C5" s="197" t="s">
        <v>1</v>
      </c>
      <c r="D5" s="211" t="s">
        <v>176</v>
      </c>
    </row>
    <row r="6" spans="1:4" ht="19.5" customHeight="1">
      <c r="A6" s="20"/>
      <c r="B6" s="201"/>
      <c r="C6" s="197" t="s">
        <v>2</v>
      </c>
      <c r="D6" s="13">
        <v>4</v>
      </c>
    </row>
    <row r="7" spans="1:4" ht="19.5" customHeight="1">
      <c r="A7" s="20"/>
      <c r="B7" s="201"/>
      <c r="C7" s="197" t="s">
        <v>3</v>
      </c>
      <c r="D7" s="13" t="s">
        <v>278</v>
      </c>
    </row>
    <row r="8" spans="1:4" ht="19.5" customHeight="1">
      <c r="A8" s="20"/>
      <c r="B8" s="201"/>
      <c r="C8" s="197" t="s">
        <v>4</v>
      </c>
      <c r="D8" s="14" t="s">
        <v>277</v>
      </c>
    </row>
    <row r="9" spans="1:6" ht="19.5" customHeight="1">
      <c r="A9" s="20"/>
      <c r="B9" s="201"/>
      <c r="C9" s="197" t="s">
        <v>5</v>
      </c>
      <c r="D9" s="14" t="s">
        <v>275</v>
      </c>
      <c r="F9" s="1" t="s">
        <v>6</v>
      </c>
    </row>
    <row r="10" spans="1:4" ht="19.5" customHeight="1">
      <c r="A10" s="20"/>
      <c r="B10" s="201"/>
      <c r="C10" s="197" t="s">
        <v>7</v>
      </c>
      <c r="D10" s="14" t="s">
        <v>276</v>
      </c>
    </row>
    <row r="11" spans="1:4" ht="19.5" customHeight="1">
      <c r="A11" s="20"/>
      <c r="B11" s="201"/>
      <c r="C11" s="197" t="s">
        <v>8</v>
      </c>
      <c r="D11" s="14" t="s">
        <v>257</v>
      </c>
    </row>
    <row r="12" spans="1:4" s="185" customFormat="1" ht="24" customHeight="1" hidden="1">
      <c r="A12" s="196"/>
      <c r="B12" s="202"/>
      <c r="C12" s="140" t="s">
        <v>16</v>
      </c>
      <c r="D12" s="199" t="s">
        <v>258</v>
      </c>
    </row>
    <row r="13" spans="1:5" ht="19.5" customHeight="1">
      <c r="A13" s="20"/>
      <c r="B13" s="201"/>
      <c r="C13" s="197" t="s">
        <v>9</v>
      </c>
      <c r="D13" s="15"/>
      <c r="E13" s="20"/>
    </row>
    <row r="14" spans="1:5" ht="19.5" customHeight="1">
      <c r="A14" s="20"/>
      <c r="B14" s="201"/>
      <c r="C14" s="197" t="s">
        <v>219</v>
      </c>
      <c r="D14" s="14" t="s">
        <v>259</v>
      </c>
      <c r="E14" s="20"/>
    </row>
    <row r="15" spans="1:5" ht="19.5" customHeight="1">
      <c r="A15" s="20"/>
      <c r="B15" s="201"/>
      <c r="C15" s="198" t="s">
        <v>23</v>
      </c>
      <c r="D15" s="14" t="s">
        <v>260</v>
      </c>
      <c r="E15" s="20"/>
    </row>
    <row r="16" spans="1:5" ht="19.5" customHeight="1">
      <c r="A16" s="20"/>
      <c r="B16" s="201"/>
      <c r="C16" s="197" t="s">
        <v>10</v>
      </c>
      <c r="D16" s="14" t="s">
        <v>11</v>
      </c>
      <c r="E16" s="20"/>
    </row>
    <row r="17" spans="1:4" ht="4.5" customHeight="1">
      <c r="A17" s="20"/>
      <c r="B17" s="201"/>
      <c r="C17" s="199"/>
      <c r="D17" s="14"/>
    </row>
    <row r="18" spans="1:5" ht="7.5" customHeight="1">
      <c r="A18" s="20"/>
      <c r="B18" s="201"/>
      <c r="C18" s="197"/>
      <c r="D18" s="14"/>
      <c r="E18" s="20"/>
    </row>
    <row r="19" spans="1:4" ht="5.25" customHeight="1" thickBot="1">
      <c r="A19" s="20"/>
      <c r="B19" s="201"/>
      <c r="C19" s="200"/>
      <c r="D19" s="388"/>
    </row>
    <row r="20" ht="20.25" customHeight="1">
      <c r="C20" s="390" t="s">
        <v>220</v>
      </c>
    </row>
    <row r="21" ht="16.5" customHeight="1">
      <c r="C21" s="389" t="s">
        <v>221</v>
      </c>
    </row>
    <row r="22" ht="15.75" customHeight="1">
      <c r="C22" s="10" t="s">
        <v>222</v>
      </c>
    </row>
    <row r="30" ht="12.75">
      <c r="C30" s="10"/>
    </row>
    <row r="31" ht="12.75">
      <c r="C31" s="10"/>
    </row>
    <row r="32" ht="12.75">
      <c r="C32" s="10"/>
    </row>
    <row r="33" spans="4:7" ht="15.75">
      <c r="D33" s="92"/>
      <c r="E33" s="93"/>
      <c r="F33" s="93"/>
      <c r="G33" s="93"/>
    </row>
    <row r="34" spans="4:7" ht="15.75">
      <c r="D34" s="92"/>
      <c r="E34" s="93"/>
      <c r="F34" s="93"/>
      <c r="G34" s="93"/>
    </row>
    <row r="35" spans="4:7" ht="15.75">
      <c r="D35" s="92"/>
      <c r="E35" s="93"/>
      <c r="F35" s="93"/>
      <c r="G35" s="93"/>
    </row>
    <row r="36" spans="4:7" ht="15.75">
      <c r="D36" s="92"/>
      <c r="E36" s="93"/>
      <c r="F36" s="93"/>
      <c r="G36" s="93"/>
    </row>
    <row r="37" spans="4:7" ht="15.75">
      <c r="D37" s="92"/>
      <c r="E37" s="93"/>
      <c r="F37" s="93"/>
      <c r="G37" s="93"/>
    </row>
  </sheetData>
  <printOptions horizontalCentered="1"/>
  <pageMargins left="0.76" right="0.7480314960629921" top="1.23" bottom="0.82" header="0.55" footer="0.35433070866141736"/>
  <pageSetup horizontalDpi="600" verticalDpi="600" orientation="landscape" paperSize="9" r:id="rId1"/>
  <headerFooter alignWithMargins="0">
    <oddFooter>&amp;L&amp;"Times New Roman,Normal"&amp;9          İSTATİSTİK GENEL MÜDÜRLÜĞÜ / REEL SEKTÖR VERİLERİ&amp;R&amp;9&amp;D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.8515625" style="0" customWidth="1"/>
    <col min="7" max="8" width="9.8515625" style="0" bestFit="1" customWidth="1"/>
  </cols>
  <sheetData>
    <row r="1" spans="3:17" s="414" customFormat="1" ht="15.75">
      <c r="C1" s="413" t="s">
        <v>279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3:17" ht="15.75">
      <c r="C2" s="16" t="str">
        <f>+ADRES!D8</f>
        <v>XXXX A.Ş.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ht="18.75">
      <c r="C5" s="1"/>
      <c r="D5" s="1"/>
      <c r="E5" s="1"/>
      <c r="F5" s="8" t="s">
        <v>192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13.5" thickBo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3:20" ht="35.25" customHeight="1">
      <c r="C7" s="438" t="s">
        <v>121</v>
      </c>
      <c r="D7" s="439"/>
      <c r="E7" s="439"/>
      <c r="F7" s="433" t="s">
        <v>261</v>
      </c>
      <c r="G7" s="434"/>
      <c r="H7" s="435"/>
      <c r="I7" s="433" t="s">
        <v>262</v>
      </c>
      <c r="J7" s="434"/>
      <c r="K7" s="435"/>
      <c r="L7" s="433" t="s">
        <v>263</v>
      </c>
      <c r="M7" s="434"/>
      <c r="N7" s="435"/>
      <c r="O7" s="433" t="s">
        <v>264</v>
      </c>
      <c r="P7" s="434"/>
      <c r="Q7" s="435"/>
      <c r="R7" s="433" t="s">
        <v>265</v>
      </c>
      <c r="S7" s="434"/>
      <c r="T7" s="435"/>
    </row>
    <row r="8" spans="3:20" ht="24.75" customHeight="1">
      <c r="C8" s="444"/>
      <c r="D8" s="445"/>
      <c r="E8" s="446"/>
      <c r="F8" s="212">
        <f>G8-1</f>
        <v>2003</v>
      </c>
      <c r="G8" s="212">
        <f>H8-1</f>
        <v>2004</v>
      </c>
      <c r="H8" s="383" t="str">
        <f>MID(ADRES!$D$5,7,4)</f>
        <v>2005</v>
      </c>
      <c r="I8" s="212">
        <f>J8-1</f>
        <v>2003</v>
      </c>
      <c r="J8" s="212">
        <f>K8-1</f>
        <v>2004</v>
      </c>
      <c r="K8" s="383" t="str">
        <f>MID(ADRES!$D$5,7,4)</f>
        <v>2005</v>
      </c>
      <c r="L8" s="212">
        <f>M8-1</f>
        <v>2003</v>
      </c>
      <c r="M8" s="212">
        <f>N8-1</f>
        <v>2004</v>
      </c>
      <c r="N8" s="383" t="str">
        <f>MID(ADRES!$D$5,7,4)</f>
        <v>2005</v>
      </c>
      <c r="O8" s="212">
        <f>P8-1</f>
        <v>2003</v>
      </c>
      <c r="P8" s="212">
        <f>Q8-1</f>
        <v>2004</v>
      </c>
      <c r="Q8" s="383" t="str">
        <f>MID(ADRES!$D$5,7,4)</f>
        <v>2005</v>
      </c>
      <c r="R8" s="212">
        <f>S8-1</f>
        <v>2003</v>
      </c>
      <c r="S8" s="212">
        <f>T8-1</f>
        <v>2004</v>
      </c>
      <c r="T8" s="383" t="str">
        <f>MID(ADRES!$D$5,7,4)</f>
        <v>2005</v>
      </c>
    </row>
    <row r="9" spans="1:20" ht="27" customHeight="1">
      <c r="A9" s="185"/>
      <c r="C9" s="440" t="s">
        <v>122</v>
      </c>
      <c r="D9" s="441"/>
      <c r="E9" s="441"/>
      <c r="F9" s="17">
        <v>7</v>
      </c>
      <c r="G9" s="17">
        <v>9</v>
      </c>
      <c r="H9" s="384">
        <v>15</v>
      </c>
      <c r="I9" s="17">
        <v>38</v>
      </c>
      <c r="J9" s="17">
        <v>49</v>
      </c>
      <c r="K9" s="384">
        <v>51</v>
      </c>
      <c r="L9" s="17">
        <v>51</v>
      </c>
      <c r="M9" s="17">
        <v>77</v>
      </c>
      <c r="N9" s="384">
        <v>65</v>
      </c>
      <c r="O9" s="17">
        <v>249</v>
      </c>
      <c r="P9" s="17">
        <v>350</v>
      </c>
      <c r="Q9" s="384">
        <v>415</v>
      </c>
      <c r="R9" s="17">
        <v>430</v>
      </c>
      <c r="S9" s="17">
        <v>631</v>
      </c>
      <c r="T9" s="384">
        <v>709</v>
      </c>
    </row>
    <row r="10" spans="1:20" ht="27" customHeight="1">
      <c r="A10" s="185"/>
      <c r="C10" s="440" t="s">
        <v>123</v>
      </c>
      <c r="D10" s="441"/>
      <c r="E10" s="441"/>
      <c r="F10" s="17">
        <v>15</v>
      </c>
      <c r="G10" s="17">
        <v>8</v>
      </c>
      <c r="H10" s="384">
        <v>12</v>
      </c>
      <c r="I10" s="17">
        <v>45</v>
      </c>
      <c r="J10" s="17">
        <v>30</v>
      </c>
      <c r="K10" s="384">
        <v>31</v>
      </c>
      <c r="L10" s="17">
        <v>59</v>
      </c>
      <c r="M10" s="17">
        <v>41</v>
      </c>
      <c r="N10" s="384">
        <v>49</v>
      </c>
      <c r="O10" s="17">
        <v>280</v>
      </c>
      <c r="P10" s="17">
        <v>241</v>
      </c>
      <c r="Q10" s="384">
        <v>289</v>
      </c>
      <c r="R10" s="17">
        <v>483</v>
      </c>
      <c r="S10" s="17">
        <v>457</v>
      </c>
      <c r="T10" s="384">
        <v>557</v>
      </c>
    </row>
    <row r="11" spans="1:20" ht="27" customHeight="1">
      <c r="A11" s="185"/>
      <c r="C11" s="440" t="s">
        <v>124</v>
      </c>
      <c r="D11" s="441"/>
      <c r="E11" s="441"/>
      <c r="F11" s="17">
        <v>25</v>
      </c>
      <c r="G11" s="17">
        <v>11</v>
      </c>
      <c r="H11" s="384">
        <v>18</v>
      </c>
      <c r="I11" s="17">
        <v>54</v>
      </c>
      <c r="J11" s="17">
        <v>35</v>
      </c>
      <c r="K11" s="384">
        <v>44</v>
      </c>
      <c r="L11" s="17">
        <v>63</v>
      </c>
      <c r="M11" s="17">
        <v>37</v>
      </c>
      <c r="N11" s="384">
        <v>48</v>
      </c>
      <c r="O11" s="17">
        <v>260</v>
      </c>
      <c r="P11" s="17">
        <v>214</v>
      </c>
      <c r="Q11" s="384">
        <v>248</v>
      </c>
      <c r="R11" s="17">
        <v>398</v>
      </c>
      <c r="S11" s="17">
        <v>375</v>
      </c>
      <c r="T11" s="384">
        <v>431</v>
      </c>
    </row>
    <row r="12" spans="1:20" ht="27" customHeight="1">
      <c r="A12" s="185"/>
      <c r="C12" s="440" t="s">
        <v>250</v>
      </c>
      <c r="D12" s="441"/>
      <c r="E12" s="441"/>
      <c r="F12" s="17">
        <v>137</v>
      </c>
      <c r="G12" s="17">
        <v>147</v>
      </c>
      <c r="H12" s="384">
        <v>134</v>
      </c>
      <c r="I12" s="17">
        <v>581</v>
      </c>
      <c r="J12" s="17">
        <v>597</v>
      </c>
      <c r="K12" s="384">
        <v>560</v>
      </c>
      <c r="L12" s="17">
        <v>895</v>
      </c>
      <c r="M12" s="17">
        <v>920</v>
      </c>
      <c r="N12" s="384">
        <v>886</v>
      </c>
      <c r="O12" s="17">
        <v>3513</v>
      </c>
      <c r="P12" s="17">
        <v>3582</v>
      </c>
      <c r="Q12" s="384">
        <v>3514</v>
      </c>
      <c r="R12" s="17">
        <v>6855</v>
      </c>
      <c r="S12" s="17">
        <v>6946</v>
      </c>
      <c r="T12" s="384">
        <v>6858</v>
      </c>
    </row>
    <row r="13" spans="3:20" ht="27" customHeight="1" thickBot="1">
      <c r="C13" s="442" t="s">
        <v>125</v>
      </c>
      <c r="D13" s="443"/>
      <c r="E13" s="443"/>
      <c r="F13" s="436">
        <v>153</v>
      </c>
      <c r="G13" s="436"/>
      <c r="H13" s="437"/>
      <c r="I13" s="436">
        <v>611</v>
      </c>
      <c r="J13" s="436"/>
      <c r="K13" s="437"/>
      <c r="L13" s="436">
        <v>931</v>
      </c>
      <c r="M13" s="436"/>
      <c r="N13" s="437"/>
      <c r="O13" s="436">
        <v>3625</v>
      </c>
      <c r="P13" s="436"/>
      <c r="Q13" s="437"/>
      <c r="R13" s="436">
        <v>7024</v>
      </c>
      <c r="S13" s="436"/>
      <c r="T13" s="437"/>
    </row>
    <row r="14" spans="3:17" ht="19.5" customHeight="1">
      <c r="C14" s="108" t="s">
        <v>212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12.75"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"/>
    </row>
    <row r="17" spans="3:17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3:17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3:17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3:17" ht="12.75">
      <c r="C20" s="1"/>
      <c r="D20" s="1"/>
      <c r="E20" s="1"/>
      <c r="F20" s="1"/>
      <c r="G20" s="1"/>
      <c r="H20" s="10"/>
      <c r="I20" s="1"/>
      <c r="J20" s="1"/>
      <c r="K20" s="1"/>
      <c r="L20" s="1"/>
      <c r="M20" s="1"/>
      <c r="N20" s="1"/>
      <c r="O20" s="1"/>
      <c r="P20" s="1"/>
      <c r="Q20" s="1"/>
    </row>
    <row r="24" ht="12.75">
      <c r="B24" s="18"/>
    </row>
    <row r="25" ht="12.75">
      <c r="B25" s="18"/>
    </row>
    <row r="26" ht="12.75">
      <c r="B26" s="18"/>
    </row>
  </sheetData>
  <mergeCells count="17">
    <mergeCell ref="C7:E7"/>
    <mergeCell ref="F7:H7"/>
    <mergeCell ref="C12:E12"/>
    <mergeCell ref="C13:E13"/>
    <mergeCell ref="F13:H13"/>
    <mergeCell ref="C8:E8"/>
    <mergeCell ref="C9:E9"/>
    <mergeCell ref="C10:E10"/>
    <mergeCell ref="C11:E11"/>
    <mergeCell ref="I7:K7"/>
    <mergeCell ref="I13:K13"/>
    <mergeCell ref="L7:N7"/>
    <mergeCell ref="L13:N13"/>
    <mergeCell ref="O7:Q7"/>
    <mergeCell ref="O13:Q13"/>
    <mergeCell ref="R7:T7"/>
    <mergeCell ref="R13:T13"/>
  </mergeCells>
  <printOptions horizontalCentered="1"/>
  <pageMargins left="0.65" right="0.23" top="0.984251968503937" bottom="0.984251968503937" header="0.5118110236220472" footer="0.35433070866141736"/>
  <pageSetup horizontalDpi="600" verticalDpi="600" orientation="landscape" paperSize="9" r:id="rId1"/>
  <headerFooter alignWithMargins="0">
    <oddFooter>&amp;L&amp;"Times New Roman,Normal"&amp;9İSTATİSTİK GENEL MÜDÜRLÜĞÜ / REEL SEKTÖR VERİLERİ  MÜDÜRLÜĞÜ&amp;R&amp;9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95" zoomScaleNormal="95" workbookViewId="0" topLeftCell="A1">
      <selection activeCell="A1" sqref="A1"/>
    </sheetView>
  </sheetViews>
  <sheetFormatPr defaultColWidth="9.140625" defaultRowHeight="15.75" customHeight="1"/>
  <cols>
    <col min="1" max="1" width="1.8515625" style="1" customWidth="1"/>
    <col min="2" max="2" width="2.140625" style="1" customWidth="1"/>
    <col min="3" max="3" width="20.57421875" style="1" customWidth="1"/>
    <col min="4" max="4" width="14.7109375" style="1" customWidth="1"/>
    <col min="5" max="5" width="8.7109375" style="1" customWidth="1"/>
    <col min="6" max="6" width="13.7109375" style="1" customWidth="1"/>
    <col min="7" max="7" width="8.7109375" style="1" customWidth="1"/>
    <col min="8" max="8" width="13.7109375" style="1" customWidth="1"/>
    <col min="9" max="9" width="8.7109375" style="1" customWidth="1"/>
    <col min="10" max="10" width="13.7109375" style="1" customWidth="1"/>
    <col min="11" max="11" width="8.7109375" style="1" customWidth="1"/>
    <col min="12" max="12" width="13.7109375" style="1" customWidth="1"/>
    <col min="13" max="13" width="9.140625" style="1" customWidth="1"/>
    <col min="14" max="14" width="13.7109375" style="1" customWidth="1"/>
    <col min="15" max="15" width="8.7109375" style="1" customWidth="1"/>
    <col min="16" max="16384" width="9.140625" style="1" customWidth="1"/>
  </cols>
  <sheetData>
    <row r="1" spans="3:15" ht="15.75" customHeight="1">
      <c r="C1" s="412" t="s">
        <v>279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3" spans="3:15" ht="15.75" customHeight="1">
      <c r="C3" s="2" t="s">
        <v>277</v>
      </c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3:15" ht="15.75" customHeight="1">
      <c r="C4" s="2"/>
      <c r="D4" s="2"/>
      <c r="E4" s="2"/>
      <c r="F4" s="2"/>
      <c r="G4" s="2"/>
      <c r="H4" s="2" t="s">
        <v>193</v>
      </c>
      <c r="I4" s="3"/>
      <c r="J4" s="3"/>
      <c r="K4" s="3"/>
      <c r="L4" s="3"/>
      <c r="M4" s="3"/>
      <c r="N4" s="3"/>
      <c r="O4" s="3"/>
    </row>
    <row r="5" spans="3:15" ht="15.75" customHeight="1" thickBo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5.75" customHeight="1">
      <c r="C6" s="19"/>
      <c r="D6" s="447" t="s">
        <v>126</v>
      </c>
      <c r="E6" s="448"/>
      <c r="F6" s="448"/>
      <c r="G6" s="448"/>
      <c r="H6" s="448"/>
      <c r="I6" s="449"/>
      <c r="J6" s="450" t="s">
        <v>266</v>
      </c>
      <c r="K6" s="429"/>
      <c r="L6" s="429"/>
      <c r="M6" s="429"/>
      <c r="N6" s="429"/>
      <c r="O6" s="430"/>
    </row>
    <row r="7" spans="3:15" ht="15.75" customHeight="1">
      <c r="C7" s="31"/>
      <c r="D7" s="431">
        <v>2003</v>
      </c>
      <c r="E7" s="432"/>
      <c r="F7" s="432">
        <v>2004</v>
      </c>
      <c r="G7" s="432"/>
      <c r="H7" s="432" t="s">
        <v>280</v>
      </c>
      <c r="I7" s="451"/>
      <c r="J7" s="431">
        <v>2003</v>
      </c>
      <c r="K7" s="432"/>
      <c r="L7" s="432">
        <v>2004</v>
      </c>
      <c r="M7" s="432"/>
      <c r="N7" s="432" t="s">
        <v>280</v>
      </c>
      <c r="O7" s="451"/>
    </row>
    <row r="8" spans="3:15" ht="15.75" customHeight="1">
      <c r="C8" s="32"/>
      <c r="D8" s="44" t="s">
        <v>255</v>
      </c>
      <c r="E8" s="4" t="s">
        <v>129</v>
      </c>
      <c r="F8" s="44" t="s">
        <v>255</v>
      </c>
      <c r="G8" s="4" t="s">
        <v>129</v>
      </c>
      <c r="H8" s="44" t="s">
        <v>255</v>
      </c>
      <c r="I8" s="45" t="s">
        <v>129</v>
      </c>
      <c r="J8" s="44" t="s">
        <v>255</v>
      </c>
      <c r="K8" s="4" t="s">
        <v>129</v>
      </c>
      <c r="L8" s="44" t="s">
        <v>255</v>
      </c>
      <c r="M8" s="4" t="s">
        <v>129</v>
      </c>
      <c r="N8" s="44" t="s">
        <v>255</v>
      </c>
      <c r="O8" s="5" t="s">
        <v>129</v>
      </c>
    </row>
    <row r="9" spans="3:15" ht="15.75" customHeight="1">
      <c r="C9" s="33" t="s">
        <v>130</v>
      </c>
      <c r="D9" s="24"/>
      <c r="E9" s="6"/>
      <c r="F9" s="6"/>
      <c r="G9" s="6"/>
      <c r="H9" s="6"/>
      <c r="I9" s="23"/>
      <c r="J9" s="24"/>
      <c r="K9" s="6"/>
      <c r="L9" s="6"/>
      <c r="M9" s="6"/>
      <c r="N9" s="6"/>
      <c r="O9" s="7"/>
    </row>
    <row r="10" spans="1:15" ht="15.75" customHeight="1">
      <c r="A10" s="185"/>
      <c r="C10" s="34" t="s">
        <v>244</v>
      </c>
      <c r="D10" s="168">
        <v>44122.241</v>
      </c>
      <c r="E10" s="27">
        <v>0.6960638970609753</v>
      </c>
      <c r="F10" s="160">
        <v>64064.526</v>
      </c>
      <c r="G10" s="27">
        <v>0.6260203907386992</v>
      </c>
      <c r="H10" s="160">
        <v>53437.77</v>
      </c>
      <c r="I10" s="38">
        <v>0.5635264136875141</v>
      </c>
      <c r="J10" s="164">
        <v>2138189.329</v>
      </c>
      <c r="K10" s="170">
        <v>0.4889425626145385</v>
      </c>
      <c r="L10" s="160">
        <v>2747310.526</v>
      </c>
      <c r="M10" s="27">
        <v>0.47380910238455337</v>
      </c>
      <c r="N10" s="160">
        <v>2798123.56</v>
      </c>
      <c r="O10" s="28">
        <v>0.4736244425753121</v>
      </c>
    </row>
    <row r="11" spans="1:15" ht="15.75" customHeight="1">
      <c r="A11" s="185"/>
      <c r="C11" s="32" t="s">
        <v>245</v>
      </c>
      <c r="D11" s="168">
        <v>19265.964</v>
      </c>
      <c r="E11" s="25">
        <v>0.3039361029390247</v>
      </c>
      <c r="F11" s="161">
        <v>38271.639</v>
      </c>
      <c r="G11" s="25">
        <v>0.37397960926130075</v>
      </c>
      <c r="H11" s="161">
        <v>41389.675</v>
      </c>
      <c r="I11" s="39">
        <v>0.4364735863124858</v>
      </c>
      <c r="J11" s="165">
        <v>2234899.644</v>
      </c>
      <c r="K11" s="171">
        <v>0.5110574373854616</v>
      </c>
      <c r="L11" s="161">
        <v>3051038.455</v>
      </c>
      <c r="M11" s="25">
        <v>0.5261908976154466</v>
      </c>
      <c r="N11" s="161">
        <v>3109771.617</v>
      </c>
      <c r="O11" s="26">
        <v>0.5263755574246879</v>
      </c>
    </row>
    <row r="12" spans="1:15" ht="15.75" customHeight="1">
      <c r="A12" s="185"/>
      <c r="C12" s="177" t="s">
        <v>134</v>
      </c>
      <c r="D12" s="105">
        <v>63388.205</v>
      </c>
      <c r="E12" s="362">
        <v>1</v>
      </c>
      <c r="F12" s="103">
        <v>102336.16500000001</v>
      </c>
      <c r="G12" s="98">
        <v>1</v>
      </c>
      <c r="H12" s="105">
        <v>94827.445</v>
      </c>
      <c r="I12" s="96">
        <v>1</v>
      </c>
      <c r="J12" s="166">
        <v>4373088.972999999</v>
      </c>
      <c r="K12" s="172">
        <v>1</v>
      </c>
      <c r="L12" s="103">
        <v>5798348.981000001</v>
      </c>
      <c r="M12" s="95">
        <v>1</v>
      </c>
      <c r="N12" s="103">
        <v>5907895.177</v>
      </c>
      <c r="O12" s="97">
        <v>1</v>
      </c>
    </row>
    <row r="13" spans="1:15" ht="15.75" customHeight="1">
      <c r="A13" s="185"/>
      <c r="C13" s="176" t="s">
        <v>135</v>
      </c>
      <c r="D13" s="158"/>
      <c r="E13" s="6"/>
      <c r="F13" s="107"/>
      <c r="G13" s="6"/>
      <c r="H13" s="107"/>
      <c r="I13" s="23"/>
      <c r="J13" s="167"/>
      <c r="K13" s="173"/>
      <c r="L13" s="107"/>
      <c r="M13" s="21"/>
      <c r="N13" s="107"/>
      <c r="O13" s="22"/>
    </row>
    <row r="14" spans="1:15" ht="15.75" customHeight="1">
      <c r="A14" s="185"/>
      <c r="C14" s="36" t="s">
        <v>243</v>
      </c>
      <c r="D14" s="156">
        <v>23960.767</v>
      </c>
      <c r="E14" s="27">
        <v>0.3780004024408011</v>
      </c>
      <c r="F14" s="160">
        <v>32151.259</v>
      </c>
      <c r="G14" s="27">
        <v>0.31417299055519615</v>
      </c>
      <c r="H14" s="160">
        <v>30183.532</v>
      </c>
      <c r="I14" s="38">
        <v>0.3182995387042222</v>
      </c>
      <c r="J14" s="164">
        <v>1384124.446</v>
      </c>
      <c r="K14" s="170">
        <v>0.31650955526991514</v>
      </c>
      <c r="L14" s="160">
        <v>1770412.384</v>
      </c>
      <c r="M14" s="27">
        <v>0.3053304293689942</v>
      </c>
      <c r="N14" s="160">
        <v>1827266.906</v>
      </c>
      <c r="O14" s="28">
        <v>0.30929237084532657</v>
      </c>
    </row>
    <row r="15" spans="1:15" ht="15.75" customHeight="1">
      <c r="A15" s="185"/>
      <c r="C15" s="36" t="s">
        <v>242</v>
      </c>
      <c r="D15" s="159">
        <v>8085.95</v>
      </c>
      <c r="E15" s="29">
        <v>0.12756237536620574</v>
      </c>
      <c r="F15" s="162">
        <v>9380.129</v>
      </c>
      <c r="G15" s="29">
        <v>0.09165996204762998</v>
      </c>
      <c r="H15" s="162">
        <v>6388.368</v>
      </c>
      <c r="I15" s="40">
        <v>0.06736834468122599</v>
      </c>
      <c r="J15" s="168">
        <v>928281.876</v>
      </c>
      <c r="K15" s="174">
        <v>0.21227143598754308</v>
      </c>
      <c r="L15" s="162">
        <v>1192422.327</v>
      </c>
      <c r="M15" s="29">
        <v>0.20564859598953483</v>
      </c>
      <c r="N15" s="162">
        <v>1218449.575</v>
      </c>
      <c r="O15" s="30">
        <v>0.2062408926521819</v>
      </c>
    </row>
    <row r="16" spans="1:15" ht="15.75" customHeight="1">
      <c r="A16" s="185"/>
      <c r="C16" s="36" t="s">
        <v>241</v>
      </c>
      <c r="D16" s="157">
        <v>31341.488</v>
      </c>
      <c r="E16" s="25">
        <v>0.4944372221929932</v>
      </c>
      <c r="F16" s="161">
        <v>60804.777</v>
      </c>
      <c r="G16" s="25">
        <v>0.5941670473971737</v>
      </c>
      <c r="H16" s="161">
        <v>58255.545</v>
      </c>
      <c r="I16" s="39">
        <v>0.6143321166145518</v>
      </c>
      <c r="J16" s="165">
        <v>2060682.651</v>
      </c>
      <c r="K16" s="171">
        <v>0.47121900874254175</v>
      </c>
      <c r="L16" s="161">
        <v>2835514.27</v>
      </c>
      <c r="M16" s="25">
        <v>0.48902097464147093</v>
      </c>
      <c r="N16" s="161">
        <v>2862178.696</v>
      </c>
      <c r="O16" s="26">
        <v>0.48446673650249167</v>
      </c>
    </row>
    <row r="17" spans="1:15" ht="15.75" customHeight="1">
      <c r="A17" s="185"/>
      <c r="C17" s="177" t="s">
        <v>134</v>
      </c>
      <c r="D17" s="105">
        <v>63388.205</v>
      </c>
      <c r="E17" s="95">
        <v>1</v>
      </c>
      <c r="F17" s="103">
        <v>102336.16500000001</v>
      </c>
      <c r="G17" s="95">
        <v>1</v>
      </c>
      <c r="H17" s="103">
        <v>94827.445</v>
      </c>
      <c r="I17" s="96">
        <v>1</v>
      </c>
      <c r="J17" s="166">
        <v>4373088.973</v>
      </c>
      <c r="K17" s="172">
        <v>1</v>
      </c>
      <c r="L17" s="103">
        <v>5798348.981000001</v>
      </c>
      <c r="M17" s="95">
        <v>1</v>
      </c>
      <c r="N17" s="103">
        <v>5907895.176999999</v>
      </c>
      <c r="O17" s="97">
        <v>1</v>
      </c>
    </row>
    <row r="18" spans="1:15" ht="15.75" customHeight="1">
      <c r="A18" s="185"/>
      <c r="C18" s="176" t="s">
        <v>89</v>
      </c>
      <c r="D18" s="158"/>
      <c r="E18" s="6"/>
      <c r="F18" s="107"/>
      <c r="G18" s="6"/>
      <c r="H18" s="107"/>
      <c r="I18" s="23"/>
      <c r="J18" s="167"/>
      <c r="K18" s="173"/>
      <c r="L18" s="107"/>
      <c r="M18" s="6"/>
      <c r="N18" s="107"/>
      <c r="O18" s="22"/>
    </row>
    <row r="19" spans="1:15" ht="15.75" customHeight="1">
      <c r="A19" s="185"/>
      <c r="C19" s="36" t="s">
        <v>90</v>
      </c>
      <c r="D19" s="156">
        <v>8671.342</v>
      </c>
      <c r="E19" s="27">
        <v>0.27667295183942764</v>
      </c>
      <c r="F19" s="160">
        <v>56411.583</v>
      </c>
      <c r="G19" s="27">
        <v>0.9277491964159329</v>
      </c>
      <c r="H19" s="160">
        <v>65634.067</v>
      </c>
      <c r="I19" s="38">
        <v>1.1266578486219638</v>
      </c>
      <c r="J19" s="164">
        <v>1246078.617</v>
      </c>
      <c r="K19" s="27">
        <v>0.6046921472334946</v>
      </c>
      <c r="L19" s="160">
        <v>4553072.051</v>
      </c>
      <c r="M19" s="27">
        <v>1.6057306073793804</v>
      </c>
      <c r="N19" s="160">
        <v>4148676.386</v>
      </c>
      <c r="O19" s="28">
        <v>1.4494819599481783</v>
      </c>
    </row>
    <row r="20" spans="1:15" ht="15.75" customHeight="1">
      <c r="A20" s="185"/>
      <c r="C20" s="36" t="s">
        <v>239</v>
      </c>
      <c r="D20" s="159">
        <v>21625.236</v>
      </c>
      <c r="E20" s="29">
        <v>0.68998753345725</v>
      </c>
      <c r="F20" s="162">
        <v>9638.436</v>
      </c>
      <c r="G20" s="29">
        <v>0.15851445356012075</v>
      </c>
      <c r="H20" s="162">
        <v>1219.701</v>
      </c>
      <c r="I20" s="40">
        <v>0.020937079895141313</v>
      </c>
      <c r="J20" s="168">
        <v>974616.439</v>
      </c>
      <c r="K20" s="29">
        <v>0.47295804549382797</v>
      </c>
      <c r="L20" s="162">
        <v>23158.168</v>
      </c>
      <c r="M20" s="29">
        <v>0.00816718443106266</v>
      </c>
      <c r="N20" s="162">
        <v>77330.964</v>
      </c>
      <c r="O20" s="30">
        <v>0.027018216615221437</v>
      </c>
    </row>
    <row r="21" spans="1:15" ht="15.75" customHeight="1">
      <c r="A21" s="185"/>
      <c r="C21" s="36" t="s">
        <v>252</v>
      </c>
      <c r="D21" s="159">
        <v>2985.406</v>
      </c>
      <c r="E21" s="29">
        <v>0.09525412450104473</v>
      </c>
      <c r="F21" s="162">
        <v>2985.405</v>
      </c>
      <c r="G21" s="29">
        <v>0.04909819832083259</v>
      </c>
      <c r="H21" s="162">
        <v>3085.406</v>
      </c>
      <c r="I21" s="40">
        <v>0.05296330160502318</v>
      </c>
      <c r="J21" s="168">
        <v>128841.776</v>
      </c>
      <c r="K21" s="29">
        <v>0.06252383205996137</v>
      </c>
      <c r="L21" s="162">
        <v>666857.023</v>
      </c>
      <c r="M21" s="29">
        <v>0.23518027401780636</v>
      </c>
      <c r="N21" s="162">
        <v>555232.668</v>
      </c>
      <c r="O21" s="30">
        <v>0.19398951881514534</v>
      </c>
    </row>
    <row r="22" spans="1:15" ht="15.75" customHeight="1">
      <c r="A22" s="185"/>
      <c r="C22" s="36" t="s">
        <v>251</v>
      </c>
      <c r="D22" s="159">
        <v>0</v>
      </c>
      <c r="E22" s="29">
        <v>0</v>
      </c>
      <c r="F22" s="162">
        <v>0</v>
      </c>
      <c r="G22" s="29">
        <v>0</v>
      </c>
      <c r="H22" s="162">
        <v>0</v>
      </c>
      <c r="I22" s="40">
        <v>0</v>
      </c>
      <c r="J22" s="168">
        <v>55429.739</v>
      </c>
      <c r="K22" s="29">
        <v>0.0268987264842072</v>
      </c>
      <c r="L22" s="162">
        <v>152761.919</v>
      </c>
      <c r="M22" s="29">
        <v>0.053874501925888746</v>
      </c>
      <c r="N22" s="162">
        <v>221715.836</v>
      </c>
      <c r="O22" s="30">
        <v>0.07746400890687088</v>
      </c>
    </row>
    <row r="23" spans="1:15" ht="15.75" customHeight="1">
      <c r="A23" s="185"/>
      <c r="C23" s="36" t="s">
        <v>238</v>
      </c>
      <c r="D23" s="168">
        <v>0</v>
      </c>
      <c r="E23" s="175">
        <v>0</v>
      </c>
      <c r="F23" s="363">
        <v>0</v>
      </c>
      <c r="G23" s="175">
        <v>0</v>
      </c>
      <c r="H23" s="162">
        <v>-8130.647</v>
      </c>
      <c r="I23" s="40">
        <v>-0.13956863677097175</v>
      </c>
      <c r="J23" s="168">
        <v>-389852.898</v>
      </c>
      <c r="K23" s="175">
        <v>-0.18918628630702242</v>
      </c>
      <c r="L23" s="363">
        <v>-2515253.4</v>
      </c>
      <c r="M23" s="175">
        <v>-0.8870536913221038</v>
      </c>
      <c r="N23" s="363">
        <v>-2014423.441</v>
      </c>
      <c r="O23" s="360">
        <v>-0.7038077125705784</v>
      </c>
    </row>
    <row r="24" spans="1:15" ht="15.75" customHeight="1">
      <c r="A24" s="185"/>
      <c r="C24" s="36" t="s">
        <v>240</v>
      </c>
      <c r="D24" s="157">
        <v>-1940.496</v>
      </c>
      <c r="E24" s="25">
        <v>-0.061914609797722425</v>
      </c>
      <c r="F24" s="161">
        <v>-8230.647</v>
      </c>
      <c r="G24" s="25">
        <v>-0.1353618482968863</v>
      </c>
      <c r="H24" s="161">
        <v>-3552.982</v>
      </c>
      <c r="I24" s="39">
        <v>-0.06098959335115653</v>
      </c>
      <c r="J24" s="165">
        <v>45568.978</v>
      </c>
      <c r="K24" s="25">
        <v>0.022113535035531293</v>
      </c>
      <c r="L24" s="161">
        <v>-45081.491</v>
      </c>
      <c r="M24" s="25">
        <v>-0.015898876432034324</v>
      </c>
      <c r="N24" s="161">
        <v>-126353.717</v>
      </c>
      <c r="O24" s="26">
        <v>-0.04414599171483738</v>
      </c>
    </row>
    <row r="25" spans="3:15" ht="15.75" customHeight="1" thickBot="1">
      <c r="C25" s="178" t="s">
        <v>134</v>
      </c>
      <c r="D25" s="106">
        <v>31341.488000000005</v>
      </c>
      <c r="E25" s="99">
        <v>1</v>
      </c>
      <c r="F25" s="104">
        <v>60804.777</v>
      </c>
      <c r="G25" s="99">
        <v>1</v>
      </c>
      <c r="H25" s="104">
        <v>58255.545</v>
      </c>
      <c r="I25" s="100">
        <v>1</v>
      </c>
      <c r="J25" s="169">
        <v>2060682.651</v>
      </c>
      <c r="K25" s="101">
        <v>1</v>
      </c>
      <c r="L25" s="104">
        <v>2835514.27</v>
      </c>
      <c r="M25" s="99">
        <v>1</v>
      </c>
      <c r="N25" s="104">
        <v>2862178.695999999</v>
      </c>
      <c r="O25" s="102">
        <v>1</v>
      </c>
    </row>
    <row r="26" spans="3:15" ht="17.25" customHeight="1">
      <c r="C26" s="108" t="s">
        <v>14</v>
      </c>
      <c r="D26" s="3"/>
      <c r="E26" s="3"/>
      <c r="F26" s="3"/>
      <c r="G26" s="3"/>
      <c r="H26" s="3"/>
      <c r="I26" s="3"/>
      <c r="J26" s="41" t="s">
        <v>24</v>
      </c>
      <c r="K26" s="203">
        <v>153</v>
      </c>
      <c r="L26" s="3"/>
      <c r="M26" s="3"/>
      <c r="N26" s="3"/>
      <c r="O26" s="3"/>
    </row>
    <row r="27" spans="3:15" ht="15.7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30" spans="3:15" ht="15.75" customHeight="1">
      <c r="C30" s="8"/>
      <c r="D30" s="9"/>
      <c r="E30" s="405"/>
      <c r="F30" s="9"/>
      <c r="G30" s="405"/>
      <c r="H30" s="406"/>
      <c r="I30" s="9"/>
      <c r="J30" s="9"/>
      <c r="K30" s="9"/>
      <c r="L30" s="9"/>
      <c r="M30" s="9"/>
      <c r="N30" s="9"/>
      <c r="O30" s="8"/>
    </row>
    <row r="31" spans="3:15" ht="15.75" customHeight="1">
      <c r="C31" s="9"/>
      <c r="D31" s="9"/>
      <c r="E31" s="405"/>
      <c r="F31" s="9"/>
      <c r="G31" s="405"/>
      <c r="H31" s="406"/>
      <c r="I31" s="9"/>
      <c r="J31" s="9"/>
      <c r="K31" s="9"/>
      <c r="L31" s="9"/>
      <c r="M31" s="9"/>
      <c r="N31" s="9"/>
      <c r="O31" s="9"/>
    </row>
    <row r="32" spans="3:15" ht="15.75" customHeight="1">
      <c r="C32" s="9"/>
      <c r="D32" s="9"/>
      <c r="E32" s="408"/>
      <c r="F32" s="9"/>
      <c r="G32" s="405"/>
      <c r="H32" s="405"/>
      <c r="I32" s="9"/>
      <c r="J32" s="9"/>
      <c r="K32" s="9"/>
      <c r="L32" s="9"/>
      <c r="M32" s="9"/>
      <c r="N32" s="9"/>
      <c r="O32" s="9"/>
    </row>
    <row r="33" spans="3:15" ht="15.7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3:15" ht="15.75" customHeight="1">
      <c r="C34" s="9"/>
      <c r="D34" s="9"/>
      <c r="E34" s="406"/>
      <c r="F34" s="9"/>
      <c r="G34" s="406"/>
      <c r="H34" s="406"/>
      <c r="I34" s="8"/>
      <c r="J34" s="9"/>
      <c r="K34" s="9"/>
      <c r="L34" s="9"/>
      <c r="M34" s="9"/>
      <c r="N34" s="9"/>
      <c r="O34" s="9"/>
    </row>
    <row r="35" spans="3:15" ht="15.75" customHeight="1">
      <c r="C35" s="9"/>
      <c r="D35" s="9"/>
      <c r="E35" s="406"/>
      <c r="F35" s="9"/>
      <c r="G35" s="406"/>
      <c r="H35" s="406"/>
      <c r="J35" s="9"/>
      <c r="K35" s="9"/>
      <c r="L35" s="9"/>
      <c r="M35" s="9"/>
      <c r="N35" s="9"/>
      <c r="O35" s="9"/>
    </row>
    <row r="36" spans="2:8" ht="15.75" customHeight="1">
      <c r="B36" s="10"/>
      <c r="E36" s="406"/>
      <c r="G36" s="406"/>
      <c r="H36" s="406"/>
    </row>
    <row r="37" spans="2:8" ht="15.75" customHeight="1">
      <c r="B37" s="10"/>
      <c r="E37" s="407"/>
      <c r="G37" s="407"/>
      <c r="H37" s="407"/>
    </row>
    <row r="38" ht="15.75" customHeight="1">
      <c r="B38" s="10"/>
    </row>
    <row r="40" spans="5:8" ht="15.75" customHeight="1">
      <c r="E40" s="407"/>
      <c r="G40" s="407"/>
      <c r="H40" s="407"/>
    </row>
    <row r="41" spans="5:8" ht="15.75" customHeight="1">
      <c r="E41" s="407"/>
      <c r="G41" s="407"/>
      <c r="H41" s="407"/>
    </row>
    <row r="42" spans="5:8" ht="15.75" customHeight="1">
      <c r="E42" s="407"/>
      <c r="G42" s="407"/>
      <c r="H42" s="407"/>
    </row>
    <row r="43" spans="5:8" ht="15.75" customHeight="1">
      <c r="E43" s="407"/>
      <c r="G43" s="407"/>
      <c r="H43" s="407"/>
    </row>
    <row r="44" spans="5:8" ht="15.75" customHeight="1">
      <c r="E44" s="407"/>
      <c r="G44" s="407"/>
      <c r="H44" s="407"/>
    </row>
    <row r="45" spans="5:8" ht="15.75" customHeight="1">
      <c r="E45" s="407"/>
      <c r="G45" s="407"/>
      <c r="H45" s="407"/>
    </row>
    <row r="46" spans="5:8" ht="15.75" customHeight="1">
      <c r="E46" s="407"/>
      <c r="G46" s="407"/>
      <c r="H46" s="407"/>
    </row>
  </sheetData>
  <mergeCells count="8">
    <mergeCell ref="D6:I6"/>
    <mergeCell ref="J6:O6"/>
    <mergeCell ref="D7:E7"/>
    <mergeCell ref="F7:G7"/>
    <mergeCell ref="H7:I7"/>
    <mergeCell ref="J7:K7"/>
    <mergeCell ref="L7:M7"/>
    <mergeCell ref="N7:O7"/>
  </mergeCells>
  <printOptions horizontalCentered="1"/>
  <pageMargins left="0.75" right="0.5511811023622047" top="0.984251968503937" bottom="0.984251968503937" header="0.5118110236220472" footer="0.35433070866141736"/>
  <pageSetup horizontalDpi="600" verticalDpi="600" orientation="landscape" paperSize="9" scale="85" r:id="rId1"/>
  <headerFooter alignWithMargins="0">
    <oddFooter>&amp;L&amp;"Times New Roman,Normal"&amp;9İSTATİSTİK GENEL MÜDÜRLÜĞÜ / REEL SEKTÖR VERİLERİ  MÜDÜRLÜĞÜ&amp;R&amp;9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X4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8" width="8.140625" style="0" customWidth="1"/>
    <col min="10" max="16" width="8.140625" style="0" customWidth="1"/>
  </cols>
  <sheetData>
    <row r="1" spans="2:24" s="414" customFormat="1" ht="15.75">
      <c r="B1" s="413" t="s">
        <v>279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7" t="s">
        <v>132</v>
      </c>
      <c r="W1" s="418"/>
      <c r="X1" s="418"/>
    </row>
    <row r="2" spans="2:24" s="421" customFormat="1" ht="21.75" customHeight="1">
      <c r="B2" s="419" t="str">
        <f>+ADRES!D8</f>
        <v>XXXX A.Ş.</v>
      </c>
      <c r="C2" s="419"/>
      <c r="D2" s="419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420"/>
      <c r="W2" s="420"/>
      <c r="X2" s="420"/>
    </row>
    <row r="3" spans="2:24" ht="12.75">
      <c r="B3" s="452" t="s">
        <v>213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340"/>
      <c r="R3" s="147"/>
      <c r="S3" s="147"/>
      <c r="T3" s="147"/>
      <c r="U3" s="147"/>
      <c r="V3" s="398" t="s">
        <v>133</v>
      </c>
      <c r="W3" s="397"/>
      <c r="X3" s="397"/>
    </row>
    <row r="4" spans="2:24" ht="12.75"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147"/>
      <c r="S4" s="147"/>
      <c r="T4" s="147"/>
      <c r="U4" s="147"/>
      <c r="V4" s="398" t="s">
        <v>190</v>
      </c>
      <c r="W4" s="397"/>
      <c r="X4" s="397"/>
    </row>
    <row r="5" spans="2:24" ht="12.75">
      <c r="B5" s="453" t="s">
        <v>126</v>
      </c>
      <c r="C5" s="453"/>
      <c r="D5" s="453"/>
      <c r="E5" s="453"/>
      <c r="F5" s="453"/>
      <c r="G5" s="453"/>
      <c r="H5" s="453"/>
      <c r="I5" s="427"/>
      <c r="J5" s="453" t="s">
        <v>189</v>
      </c>
      <c r="K5" s="453"/>
      <c r="L5" s="453"/>
      <c r="M5" s="453"/>
      <c r="N5" s="453"/>
      <c r="O5" s="453"/>
      <c r="P5" s="453"/>
      <c r="Q5" s="339"/>
      <c r="R5" s="147"/>
      <c r="S5" s="147"/>
      <c r="T5" s="147"/>
      <c r="U5" s="147"/>
      <c r="V5" s="398" t="s">
        <v>191</v>
      </c>
      <c r="W5" s="397"/>
      <c r="X5" s="397"/>
    </row>
    <row r="6" spans="5:24" ht="12.75"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398" t="s">
        <v>88</v>
      </c>
      <c r="W6" s="397"/>
      <c r="X6" s="397"/>
    </row>
    <row r="7" spans="5:24" ht="12.75"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397"/>
      <c r="W7" s="397"/>
      <c r="X7" s="397"/>
    </row>
    <row r="8" spans="5:24" ht="12.75"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397"/>
      <c r="W8" s="397"/>
      <c r="X8" s="397"/>
    </row>
    <row r="9" spans="5:23" ht="12.75"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</row>
    <row r="10" spans="5:23" ht="12.75"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</row>
    <row r="11" spans="5:23" ht="12.75"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5:23" ht="12.75"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5:23" ht="12.75"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</row>
    <row r="14" spans="5:23" ht="12.75"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5:23" ht="12.75"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5:23" ht="12.75"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spans="5:23" ht="12.75"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5:23" ht="12.75"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</row>
    <row r="19" spans="5:23" ht="12.75"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</row>
    <row r="20" spans="5:23" ht="12.75"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</row>
    <row r="21" spans="5:23" ht="12.75"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5:23" ht="12.75"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</row>
    <row r="23" spans="5:23" ht="12.75"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2:23" ht="12.75">
      <c r="B24" s="452" t="s">
        <v>214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147"/>
      <c r="R24" s="147"/>
      <c r="S24" s="147"/>
      <c r="T24" s="147"/>
      <c r="U24" s="147"/>
      <c r="V24" s="147"/>
      <c r="W24" s="147"/>
    </row>
    <row r="25" spans="5:23" ht="12.75"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</row>
    <row r="26" spans="2:23" ht="12.75">
      <c r="B26" s="453" t="s">
        <v>126</v>
      </c>
      <c r="C26" s="453"/>
      <c r="D26" s="453"/>
      <c r="E26" s="453"/>
      <c r="F26" s="453"/>
      <c r="G26" s="453"/>
      <c r="H26" s="453"/>
      <c r="I26" s="427"/>
      <c r="J26" s="453" t="s">
        <v>189</v>
      </c>
      <c r="K26" s="453"/>
      <c r="L26" s="453"/>
      <c r="M26" s="453"/>
      <c r="N26" s="453"/>
      <c r="O26" s="453"/>
      <c r="P26" s="453"/>
      <c r="Q26" s="147"/>
      <c r="R26" s="147"/>
      <c r="S26" s="147"/>
      <c r="T26" s="147"/>
      <c r="U26" s="147"/>
      <c r="V26" s="147"/>
      <c r="W26" s="147"/>
    </row>
    <row r="27" spans="5:23" ht="12.75"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</row>
    <row r="28" spans="5:23" ht="12.75"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5:23" ht="12.75"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5:23" ht="12.75"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5:23" ht="12.75"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5:23" ht="12.75"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5:23" ht="12.75"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5:23" ht="12.75"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</row>
    <row r="35" spans="5:23" ht="12.75"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</row>
    <row r="36" spans="5:23" ht="12.75"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</row>
    <row r="37" spans="5:23" ht="12.75"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</row>
    <row r="38" spans="5:23" ht="12.75"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</row>
    <row r="39" spans="5:23" ht="12.75"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</row>
    <row r="40" spans="5:23" ht="12.75"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</row>
    <row r="41" spans="5:23" ht="12.75"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</row>
    <row r="42" spans="5:23" ht="12.75"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</row>
    <row r="43" spans="5:23" ht="12.75"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</row>
    <row r="44" spans="5:23" ht="12.75"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</row>
  </sheetData>
  <mergeCells count="6">
    <mergeCell ref="B3:P3"/>
    <mergeCell ref="B24:P24"/>
    <mergeCell ref="J26:P26"/>
    <mergeCell ref="B26:H26"/>
    <mergeCell ref="B5:H5"/>
    <mergeCell ref="J5:P5"/>
  </mergeCells>
  <printOptions/>
  <pageMargins left="0.78" right="0.37" top="0.53" bottom="0.44" header="0.23" footer="0.28"/>
  <pageSetup horizontalDpi="600" verticalDpi="600" orientation="landscape" paperSize="9" scale="95" r:id="rId2"/>
  <headerFooter alignWithMargins="0">
    <oddFooter>&amp;L&amp;9İSTATİSTİK GENEL MÜDÜRLÜĞÜ / REEL SEKTÖR VERİLERİ  MÜDÜRLÜĞÜ&amp;R&amp;9 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2.28125" style="1" customWidth="1"/>
    <col min="3" max="3" width="1.8515625" style="1" customWidth="1"/>
    <col min="4" max="4" width="28.28125" style="1" customWidth="1"/>
    <col min="5" max="5" width="7.00390625" style="1" hidden="1" customWidth="1"/>
    <col min="6" max="6" width="4.57421875" style="1" hidden="1" customWidth="1"/>
    <col min="7" max="7" width="14.8515625" style="1" customWidth="1"/>
    <col min="8" max="10" width="12.7109375" style="1" customWidth="1"/>
    <col min="11" max="11" width="12.7109375" style="1" hidden="1" customWidth="1"/>
    <col min="12" max="12" width="9.7109375" style="1" hidden="1" customWidth="1"/>
    <col min="13" max="14" width="12.7109375" style="1" customWidth="1"/>
    <col min="15" max="15" width="14.8515625" style="1" bestFit="1" customWidth="1"/>
    <col min="16" max="16" width="13.00390625" style="1" customWidth="1"/>
    <col min="17" max="16384" width="9.140625" style="1" customWidth="1"/>
  </cols>
  <sheetData>
    <row r="1" spans="4:16" s="9" customFormat="1" ht="15.75">
      <c r="D1" s="413" t="s">
        <v>279</v>
      </c>
      <c r="E1" s="2"/>
      <c r="F1" s="2"/>
      <c r="G1" s="2"/>
      <c r="H1" s="2"/>
      <c r="I1" s="422"/>
      <c r="J1" s="422"/>
      <c r="K1" s="422"/>
      <c r="L1" s="422"/>
      <c r="M1" s="422"/>
      <c r="N1" s="422"/>
      <c r="O1" s="422"/>
      <c r="P1" s="422"/>
    </row>
    <row r="3" spans="4:16" ht="15.75">
      <c r="D3" s="2" t="s">
        <v>277</v>
      </c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4:16" ht="18.75">
      <c r="D4" s="2"/>
      <c r="E4" s="2"/>
      <c r="F4" s="2"/>
      <c r="G4" s="2"/>
      <c r="H4" s="43" t="s">
        <v>194</v>
      </c>
      <c r="I4" s="3"/>
      <c r="J4" s="3"/>
      <c r="K4" s="3"/>
      <c r="L4" s="3"/>
      <c r="M4" s="3"/>
      <c r="N4" s="3"/>
      <c r="O4" s="3"/>
      <c r="P4" s="3"/>
    </row>
    <row r="5" spans="4:16" ht="13.5" thickBo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4:16" ht="21" customHeight="1">
      <c r="D6" s="11"/>
      <c r="E6" s="11"/>
      <c r="F6" s="213"/>
      <c r="G6" s="449" t="s">
        <v>126</v>
      </c>
      <c r="H6" s="454"/>
      <c r="I6" s="454"/>
      <c r="J6" s="454"/>
      <c r="K6" s="224"/>
      <c r="L6" s="224"/>
      <c r="M6" s="454" t="s">
        <v>267</v>
      </c>
      <c r="N6" s="454"/>
      <c r="O6" s="454"/>
      <c r="P6" s="455"/>
    </row>
    <row r="7" spans="4:16" ht="21" customHeight="1">
      <c r="D7" s="140" t="s">
        <v>127</v>
      </c>
      <c r="E7" s="140"/>
      <c r="F7" s="214"/>
      <c r="G7" s="4" t="s">
        <v>131</v>
      </c>
      <c r="H7" s="45" t="s">
        <v>281</v>
      </c>
      <c r="I7" s="44" t="s">
        <v>131</v>
      </c>
      <c r="J7" s="45" t="s">
        <v>282</v>
      </c>
      <c r="K7" s="225"/>
      <c r="L7" s="220"/>
      <c r="M7" s="44" t="s">
        <v>131</v>
      </c>
      <c r="N7" s="45" t="s">
        <v>281</v>
      </c>
      <c r="O7" s="44" t="s">
        <v>131</v>
      </c>
      <c r="P7" s="5" t="s">
        <v>282</v>
      </c>
    </row>
    <row r="8" spans="4:16" ht="21" customHeight="1">
      <c r="D8" s="31"/>
      <c r="E8" s="31">
        <v>2003</v>
      </c>
      <c r="F8" s="215"/>
      <c r="G8" s="4">
        <v>2004</v>
      </c>
      <c r="H8" s="45" t="s">
        <v>254</v>
      </c>
      <c r="I8" s="44" t="s">
        <v>280</v>
      </c>
      <c r="J8" s="45" t="s">
        <v>254</v>
      </c>
      <c r="K8" s="220">
        <v>2003</v>
      </c>
      <c r="L8" s="20"/>
      <c r="M8" s="44">
        <v>2004</v>
      </c>
      <c r="N8" s="45" t="s">
        <v>254</v>
      </c>
      <c r="O8" s="44" t="s">
        <v>280</v>
      </c>
      <c r="P8" s="5" t="s">
        <v>254</v>
      </c>
    </row>
    <row r="9" spans="4:16" ht="21" customHeight="1">
      <c r="D9" s="33"/>
      <c r="E9" s="33"/>
      <c r="F9" s="216"/>
      <c r="G9" s="44" t="s">
        <v>255</v>
      </c>
      <c r="H9" s="45" t="s">
        <v>128</v>
      </c>
      <c r="I9" s="44" t="s">
        <v>255</v>
      </c>
      <c r="J9" s="45" t="s">
        <v>128</v>
      </c>
      <c r="K9" s="225"/>
      <c r="L9" s="220"/>
      <c r="M9" s="44" t="s">
        <v>255</v>
      </c>
      <c r="N9" s="45" t="s">
        <v>42</v>
      </c>
      <c r="O9" s="44" t="s">
        <v>255</v>
      </c>
      <c r="P9" s="5" t="s">
        <v>43</v>
      </c>
    </row>
    <row r="10" spans="2:18" ht="22.5" customHeight="1">
      <c r="B10" s="185"/>
      <c r="D10" s="35" t="s">
        <v>44</v>
      </c>
      <c r="E10" s="35">
        <v>81942.836</v>
      </c>
      <c r="F10" s="217"/>
      <c r="G10" s="107">
        <v>68848.061</v>
      </c>
      <c r="H10" s="337">
        <v>-15.980378077224465</v>
      </c>
      <c r="I10" s="364">
        <v>67481.579</v>
      </c>
      <c r="J10" s="337">
        <v>-1.9847792082336255</v>
      </c>
      <c r="K10" s="226">
        <v>4221024.044</v>
      </c>
      <c r="L10" s="221"/>
      <c r="M10" s="158">
        <v>4585032.666</v>
      </c>
      <c r="N10" s="337">
        <v>8.623704063411408</v>
      </c>
      <c r="O10" s="158">
        <v>4601226.484</v>
      </c>
      <c r="P10" s="341">
        <v>0.35318871597326085</v>
      </c>
      <c r="R10" s="407"/>
    </row>
    <row r="11" spans="2:16" ht="22.5" customHeight="1">
      <c r="B11" s="185"/>
      <c r="D11" s="35" t="s">
        <v>249</v>
      </c>
      <c r="E11" s="35">
        <v>8582.269</v>
      </c>
      <c r="F11" s="217"/>
      <c r="G11" s="107">
        <v>2754.7529999999997</v>
      </c>
      <c r="H11" s="337">
        <v>-67.9018101157165</v>
      </c>
      <c r="I11" s="107">
        <v>-1864.209</v>
      </c>
      <c r="J11" s="337" t="s">
        <v>283</v>
      </c>
      <c r="K11" s="226">
        <v>304406.079</v>
      </c>
      <c r="L11" s="221"/>
      <c r="M11" s="158">
        <v>269715.214</v>
      </c>
      <c r="N11" s="337">
        <v>-11.396245802305428</v>
      </c>
      <c r="O11" s="158">
        <v>148585.807</v>
      </c>
      <c r="P11" s="341">
        <v>-44.91011285703742</v>
      </c>
    </row>
    <row r="12" spans="2:16" ht="22.5" customHeight="1">
      <c r="B12" s="185"/>
      <c r="D12" s="35" t="s">
        <v>253</v>
      </c>
      <c r="E12" s="35">
        <v>65.153</v>
      </c>
      <c r="F12" s="217"/>
      <c r="G12" s="107">
        <v>-5629.131</v>
      </c>
      <c r="H12" s="337" t="s">
        <v>283</v>
      </c>
      <c r="I12" s="107">
        <v>-12868.796</v>
      </c>
      <c r="J12" s="337">
        <v>128.6107038546447</v>
      </c>
      <c r="K12" s="226">
        <v>70158.907</v>
      </c>
      <c r="L12" s="221"/>
      <c r="M12" s="158">
        <v>-1450.275</v>
      </c>
      <c r="N12" s="337" t="s">
        <v>283</v>
      </c>
      <c r="O12" s="158">
        <v>-134006.084</v>
      </c>
      <c r="P12" s="341">
        <v>9140.046473944596</v>
      </c>
    </row>
    <row r="13" spans="2:16" ht="22.5" customHeight="1">
      <c r="B13" s="185"/>
      <c r="D13" s="35" t="s">
        <v>45</v>
      </c>
      <c r="E13" s="35">
        <v>-4523.351</v>
      </c>
      <c r="F13" s="217"/>
      <c r="G13" s="107">
        <v>-1961.5059999999999</v>
      </c>
      <c r="H13" s="337">
        <v>-56.63599840030101</v>
      </c>
      <c r="I13" s="107">
        <v>-1762.924</v>
      </c>
      <c r="J13" s="337">
        <v>-10.123955776836773</v>
      </c>
      <c r="K13" s="226">
        <v>-141055.363</v>
      </c>
      <c r="L13" s="221"/>
      <c r="M13" s="158">
        <v>-200971.721</v>
      </c>
      <c r="N13" s="337">
        <v>42.477192448187864</v>
      </c>
      <c r="O13" s="158">
        <v>-133699.659</v>
      </c>
      <c r="P13" s="341">
        <v>-33.47339698603665</v>
      </c>
    </row>
    <row r="14" spans="2:16" ht="22.5" customHeight="1">
      <c r="B14" s="185"/>
      <c r="D14" s="35" t="s">
        <v>248</v>
      </c>
      <c r="E14" s="35">
        <v>-1840.496</v>
      </c>
      <c r="F14" s="217"/>
      <c r="G14" s="107">
        <v>-8230.647</v>
      </c>
      <c r="H14" s="337">
        <v>347.1972229225166</v>
      </c>
      <c r="I14" s="107">
        <v>-3552.982</v>
      </c>
      <c r="J14" s="337">
        <v>-56.83228791126628</v>
      </c>
      <c r="K14" s="226">
        <v>45568.978</v>
      </c>
      <c r="L14" s="221"/>
      <c r="M14" s="158">
        <v>-45081.491</v>
      </c>
      <c r="N14" s="337" t="s">
        <v>283</v>
      </c>
      <c r="O14" s="107">
        <v>-126353.717</v>
      </c>
      <c r="P14" s="341">
        <v>180.27847836709748</v>
      </c>
    </row>
    <row r="15" spans="2:16" ht="22.5" customHeight="1">
      <c r="B15" s="185"/>
      <c r="D15" s="35" t="s">
        <v>46</v>
      </c>
      <c r="E15" s="218">
        <v>31341.488</v>
      </c>
      <c r="F15" s="20"/>
      <c r="G15" s="107">
        <v>60804.777</v>
      </c>
      <c r="H15" s="337">
        <v>94.00730750243893</v>
      </c>
      <c r="I15" s="107">
        <v>58255.545</v>
      </c>
      <c r="J15" s="337">
        <v>-4.192486389679553</v>
      </c>
      <c r="K15" s="222">
        <v>2060682.651</v>
      </c>
      <c r="L15" s="20"/>
      <c r="M15" s="158">
        <v>2835514.27</v>
      </c>
      <c r="N15" s="337">
        <v>37.60072511038964</v>
      </c>
      <c r="O15" s="107">
        <v>2862178.696</v>
      </c>
      <c r="P15" s="341">
        <v>0.9403735428917442</v>
      </c>
    </row>
    <row r="16" spans="2:16" ht="22.5" customHeight="1">
      <c r="B16" s="185"/>
      <c r="D16" s="35" t="s">
        <v>47</v>
      </c>
      <c r="E16" s="218">
        <v>63388.205</v>
      </c>
      <c r="F16" s="20"/>
      <c r="G16" s="107">
        <v>102336.16500000001</v>
      </c>
      <c r="H16" s="337">
        <v>61.44354458372816</v>
      </c>
      <c r="I16" s="107">
        <v>94827.445</v>
      </c>
      <c r="J16" s="337">
        <v>-7.337308369919862</v>
      </c>
      <c r="K16" s="222">
        <v>4373088.972999999</v>
      </c>
      <c r="L16" s="20"/>
      <c r="M16" s="158">
        <v>5798348.981000001</v>
      </c>
      <c r="N16" s="337">
        <v>32.59160782686416</v>
      </c>
      <c r="O16" s="107">
        <v>5907895.177</v>
      </c>
      <c r="P16" s="341">
        <v>1.8892653125736296</v>
      </c>
    </row>
    <row r="17" spans="2:16" ht="22.5" customHeight="1" thickBot="1">
      <c r="B17" s="185"/>
      <c r="D17" s="37" t="s">
        <v>48</v>
      </c>
      <c r="E17" s="219">
        <v>20161.474000000002</v>
      </c>
      <c r="F17" s="342"/>
      <c r="G17" s="343">
        <v>30613.267</v>
      </c>
      <c r="H17" s="344">
        <v>51.84042099302857</v>
      </c>
      <c r="I17" s="343">
        <v>23254.237999999998</v>
      </c>
      <c r="J17" s="344">
        <v>-24.038692113455262</v>
      </c>
      <c r="K17" s="223">
        <v>754064.8829999999</v>
      </c>
      <c r="L17" s="342"/>
      <c r="M17" s="345">
        <v>976898.142</v>
      </c>
      <c r="N17" s="344">
        <v>29.55093971668219</v>
      </c>
      <c r="O17" s="343">
        <v>970856.6540000001</v>
      </c>
      <c r="P17" s="346">
        <v>-0.6184358164128738</v>
      </c>
    </row>
    <row r="18" spans="4:14" ht="18" customHeight="1">
      <c r="D18" s="108" t="s">
        <v>14</v>
      </c>
      <c r="E18" s="108"/>
      <c r="F18" s="108"/>
      <c r="M18" s="94" t="s">
        <v>24</v>
      </c>
      <c r="N18" s="10">
        <v>153</v>
      </c>
    </row>
    <row r="19" ht="12.75">
      <c r="D19" s="385" t="s">
        <v>246</v>
      </c>
    </row>
    <row r="21" spans="4:16" ht="12.75">
      <c r="D21" s="10"/>
      <c r="E21" s="10"/>
      <c r="F21" s="10"/>
      <c r="P21" s="10"/>
    </row>
    <row r="23" spans="7:9" ht="12.75">
      <c r="G23" s="407"/>
      <c r="I23" s="409"/>
    </row>
    <row r="24" spans="7:9" ht="12.75">
      <c r="G24" s="407"/>
      <c r="I24" s="409"/>
    </row>
    <row r="25" spans="7:9" ht="12.75">
      <c r="G25" s="407"/>
      <c r="I25" s="409"/>
    </row>
    <row r="26" spans="7:12" ht="12.75">
      <c r="G26" s="407"/>
      <c r="I26" s="407"/>
      <c r="J26" s="10"/>
      <c r="K26" s="10"/>
      <c r="L26" s="10"/>
    </row>
    <row r="28" spans="4:7" ht="12.75">
      <c r="D28" s="10"/>
      <c r="E28" s="10"/>
      <c r="F28" s="10"/>
      <c r="G28" s="407"/>
    </row>
    <row r="29" spans="4:6" ht="12.75">
      <c r="D29" s="10"/>
      <c r="E29" s="10"/>
      <c r="F29" s="10"/>
    </row>
    <row r="30" spans="4:7" ht="12.75">
      <c r="D30" s="10"/>
      <c r="E30" s="10"/>
      <c r="F30" s="10"/>
      <c r="G30" s="407"/>
    </row>
  </sheetData>
  <mergeCells count="2">
    <mergeCell ref="G6:J6"/>
    <mergeCell ref="M6:P6"/>
  </mergeCells>
  <printOptions horizontalCentered="1"/>
  <pageMargins left="0.55" right="0.27" top="0.984251968503937" bottom="0.984251968503937" header="0.5118110236220472" footer="0.35433070866141736"/>
  <pageSetup horizontalDpi="600" verticalDpi="600" orientation="landscape" paperSize="9" r:id="rId1"/>
  <headerFooter alignWithMargins="0">
    <oddFooter>&amp;L&amp;"Times New Roman,Normal"&amp;9İSTATİSTİK GENEL MÜDÜRLÜĞÜ / REEL SEKTÖR VERİLERİ  MÜDÜRLÜĞÜ&amp;R&amp;9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Q52"/>
  <sheetViews>
    <sheetView showGridLines="0" workbookViewId="0" topLeftCell="C1">
      <selection activeCell="C1" sqref="C1"/>
    </sheetView>
  </sheetViews>
  <sheetFormatPr defaultColWidth="9.140625" defaultRowHeight="12.75"/>
  <cols>
    <col min="1" max="1" width="3.57421875" style="1" hidden="1" customWidth="1"/>
    <col min="2" max="2" width="8.57421875" style="1" hidden="1" customWidth="1"/>
    <col min="3" max="3" width="3.421875" style="1" customWidth="1"/>
    <col min="4" max="4" width="4.140625" style="1" customWidth="1"/>
    <col min="5" max="5" width="21.7109375" style="1" customWidth="1"/>
    <col min="6" max="6" width="11.421875" style="1" customWidth="1"/>
    <col min="7" max="9" width="7.28125" style="1" customWidth="1"/>
    <col min="10" max="10" width="11.421875" style="1" customWidth="1"/>
    <col min="11" max="13" width="7.28125" style="1" customWidth="1"/>
    <col min="14" max="14" width="11.421875" style="1" customWidth="1"/>
    <col min="15" max="16" width="7.28125" style="1" customWidth="1"/>
    <col min="17" max="17" width="8.57421875" style="1" customWidth="1"/>
    <col min="18" max="16384" width="9.140625" style="1" customWidth="1"/>
  </cols>
  <sheetData>
    <row r="1" spans="5:17" s="9" customFormat="1" ht="15.75">
      <c r="E1" s="413" t="s">
        <v>279</v>
      </c>
      <c r="F1" s="2"/>
      <c r="G1" s="2"/>
      <c r="H1" s="2"/>
      <c r="I1" s="2"/>
      <c r="J1" s="422"/>
      <c r="K1" s="422"/>
      <c r="L1" s="422"/>
      <c r="M1" s="422"/>
      <c r="N1" s="422"/>
      <c r="O1" s="422"/>
      <c r="P1" s="422"/>
      <c r="Q1" s="422"/>
    </row>
    <row r="2" spans="5:17" ht="15.75">
      <c r="E2" s="2" t="s">
        <v>277</v>
      </c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5:17" ht="18.75">
      <c r="E3" s="2"/>
      <c r="F3" s="2"/>
      <c r="G3" s="2"/>
      <c r="H3" s="2"/>
      <c r="I3" s="2" t="s">
        <v>195</v>
      </c>
      <c r="J3" s="3"/>
      <c r="K3" s="3"/>
      <c r="L3" s="3"/>
      <c r="M3" s="3"/>
      <c r="N3" s="3"/>
      <c r="O3" s="3"/>
      <c r="P3" s="3"/>
      <c r="Q3" s="3"/>
    </row>
    <row r="4" spans="5:17" ht="13.5" thickBo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9.5" customHeight="1">
      <c r="B5" s="186"/>
      <c r="C5" s="186"/>
      <c r="D5" s="187"/>
      <c r="E5" s="46"/>
      <c r="F5" s="193">
        <v>2003</v>
      </c>
      <c r="G5" s="456" t="s">
        <v>267</v>
      </c>
      <c r="H5" s="448"/>
      <c r="I5" s="457"/>
      <c r="J5" s="193">
        <v>2004</v>
      </c>
      <c r="K5" s="458" t="s">
        <v>267</v>
      </c>
      <c r="L5" s="448"/>
      <c r="M5" s="457"/>
      <c r="N5" s="193" t="s">
        <v>280</v>
      </c>
      <c r="O5" s="458" t="s">
        <v>267</v>
      </c>
      <c r="P5" s="448"/>
      <c r="Q5" s="459"/>
    </row>
    <row r="6" spans="2:17" ht="16.5" customHeight="1">
      <c r="B6" s="186"/>
      <c r="C6" s="186"/>
      <c r="D6" s="187"/>
      <c r="E6" s="35" t="s">
        <v>49</v>
      </c>
      <c r="F6" s="194" t="s">
        <v>20</v>
      </c>
      <c r="G6" s="191" t="s">
        <v>50</v>
      </c>
      <c r="H6" s="183" t="s">
        <v>51</v>
      </c>
      <c r="I6" s="183" t="s">
        <v>52</v>
      </c>
      <c r="J6" s="194" t="s">
        <v>20</v>
      </c>
      <c r="K6" s="183" t="s">
        <v>53</v>
      </c>
      <c r="L6" s="183" t="s">
        <v>51</v>
      </c>
      <c r="M6" s="183" t="s">
        <v>52</v>
      </c>
      <c r="N6" s="194" t="s">
        <v>21</v>
      </c>
      <c r="O6" s="183" t="s">
        <v>50</v>
      </c>
      <c r="P6" s="183" t="s">
        <v>51</v>
      </c>
      <c r="Q6" s="184" t="s">
        <v>52</v>
      </c>
    </row>
    <row r="7" spans="5:17" ht="19.5" customHeight="1">
      <c r="E7" s="36" t="s">
        <v>54</v>
      </c>
      <c r="F7" s="195">
        <v>108.5</v>
      </c>
      <c r="G7" s="192">
        <v>105.48</v>
      </c>
      <c r="H7" s="48">
        <v>139.07</v>
      </c>
      <c r="I7" s="228">
        <v>239.68</v>
      </c>
      <c r="J7" s="195">
        <v>256.26</v>
      </c>
      <c r="K7" s="192">
        <v>108.1875</v>
      </c>
      <c r="L7" s="47">
        <v>143.54</v>
      </c>
      <c r="M7" s="228">
        <v>240.755</v>
      </c>
      <c r="N7" s="195">
        <v>217.59</v>
      </c>
      <c r="O7" s="192">
        <v>105.27</v>
      </c>
      <c r="P7" s="47">
        <v>139.27</v>
      </c>
      <c r="Q7" s="347">
        <v>197.465</v>
      </c>
    </row>
    <row r="8" spans="5:17" ht="19.5" customHeight="1">
      <c r="E8" s="36" t="s">
        <v>55</v>
      </c>
      <c r="F8" s="195">
        <v>34.06</v>
      </c>
      <c r="G8" s="192">
        <v>48.725</v>
      </c>
      <c r="H8" s="48">
        <v>75.77</v>
      </c>
      <c r="I8" s="228">
        <v>128.525</v>
      </c>
      <c r="J8" s="195">
        <v>205.83</v>
      </c>
      <c r="K8" s="192">
        <v>62.08</v>
      </c>
      <c r="L8" s="47">
        <v>83.71</v>
      </c>
      <c r="M8" s="228">
        <v>135.36</v>
      </c>
      <c r="N8" s="195">
        <v>181.69</v>
      </c>
      <c r="O8" s="192">
        <v>53.23</v>
      </c>
      <c r="P8" s="47">
        <v>87.13</v>
      </c>
      <c r="Q8" s="347">
        <v>117.14</v>
      </c>
    </row>
    <row r="9" spans="5:17" ht="19.5" customHeight="1">
      <c r="E9" s="36" t="s">
        <v>56</v>
      </c>
      <c r="F9" s="195">
        <v>20.53</v>
      </c>
      <c r="G9" s="192">
        <v>13.07</v>
      </c>
      <c r="H9" s="48">
        <v>22.46</v>
      </c>
      <c r="I9" s="228">
        <v>33.585</v>
      </c>
      <c r="J9" s="195">
        <v>10.29</v>
      </c>
      <c r="K9" s="192">
        <v>12.235</v>
      </c>
      <c r="L9" s="47">
        <v>19.5</v>
      </c>
      <c r="M9" s="228">
        <v>29.6825</v>
      </c>
      <c r="N9" s="195">
        <v>7.79</v>
      </c>
      <c r="O9" s="192">
        <v>11.31</v>
      </c>
      <c r="P9" s="47">
        <v>19.73</v>
      </c>
      <c r="Q9" s="347">
        <v>28.21</v>
      </c>
    </row>
    <row r="10" spans="5:17" ht="19.5" customHeight="1">
      <c r="E10" s="36" t="s">
        <v>57</v>
      </c>
      <c r="F10" s="195">
        <v>10.65</v>
      </c>
      <c r="G10" s="192">
        <v>9.265</v>
      </c>
      <c r="H10" s="48">
        <v>19.8</v>
      </c>
      <c r="I10" s="228">
        <v>29.265</v>
      </c>
      <c r="J10" s="195">
        <v>39.86</v>
      </c>
      <c r="K10" s="192">
        <v>11.5</v>
      </c>
      <c r="L10" s="47">
        <v>19.91</v>
      </c>
      <c r="M10" s="228">
        <v>27.12</v>
      </c>
      <c r="N10" s="195">
        <v>36.45</v>
      </c>
      <c r="O10" s="192">
        <v>13.255</v>
      </c>
      <c r="P10" s="47">
        <v>21.67</v>
      </c>
      <c r="Q10" s="347">
        <v>30.61</v>
      </c>
    </row>
    <row r="11" spans="5:17" ht="19.5" customHeight="1">
      <c r="E11" s="36" t="s">
        <v>58</v>
      </c>
      <c r="F11" s="195">
        <v>88.35</v>
      </c>
      <c r="G11" s="192">
        <v>33.97</v>
      </c>
      <c r="H11" s="48">
        <v>49.05</v>
      </c>
      <c r="I11" s="228">
        <v>63.87</v>
      </c>
      <c r="J11" s="195">
        <v>87.19</v>
      </c>
      <c r="K11" s="192">
        <v>34.1775</v>
      </c>
      <c r="L11" s="47">
        <v>47.88</v>
      </c>
      <c r="M11" s="228">
        <v>65.245</v>
      </c>
      <c r="N11" s="195">
        <v>93.91</v>
      </c>
      <c r="O11" s="192">
        <v>32.7825</v>
      </c>
      <c r="P11" s="47">
        <v>51.49</v>
      </c>
      <c r="Q11" s="347">
        <v>65.4375</v>
      </c>
    </row>
    <row r="12" spans="5:17" ht="19.5" customHeight="1">
      <c r="E12" s="36" t="s">
        <v>59</v>
      </c>
      <c r="F12" s="195">
        <v>9.98</v>
      </c>
      <c r="G12" s="192">
        <v>18.04</v>
      </c>
      <c r="H12" s="48">
        <v>34.57</v>
      </c>
      <c r="I12" s="228">
        <v>53.63</v>
      </c>
      <c r="J12" s="195">
        <v>11.02</v>
      </c>
      <c r="K12" s="192">
        <v>19.315</v>
      </c>
      <c r="L12" s="47">
        <v>32.55</v>
      </c>
      <c r="M12" s="228">
        <v>53.545</v>
      </c>
      <c r="N12" s="195">
        <v>3.81</v>
      </c>
      <c r="O12" s="192">
        <v>19.5</v>
      </c>
      <c r="P12" s="47">
        <v>33.74</v>
      </c>
      <c r="Q12" s="347">
        <v>48.79</v>
      </c>
    </row>
    <row r="13" spans="5:17" ht="19.5" customHeight="1">
      <c r="E13" s="36" t="s">
        <v>60</v>
      </c>
      <c r="F13" s="195">
        <v>1.67</v>
      </c>
      <c r="G13" s="192">
        <v>0</v>
      </c>
      <c r="H13" s="48">
        <v>7.445</v>
      </c>
      <c r="I13" s="228">
        <v>24.27</v>
      </c>
      <c r="J13" s="195">
        <v>1.79</v>
      </c>
      <c r="K13" s="192">
        <v>0</v>
      </c>
      <c r="L13" s="47">
        <v>9.65</v>
      </c>
      <c r="M13" s="228">
        <v>24.88</v>
      </c>
      <c r="N13" s="195">
        <v>2.28</v>
      </c>
      <c r="O13" s="192">
        <v>0.1125</v>
      </c>
      <c r="P13" s="47">
        <v>9.36</v>
      </c>
      <c r="Q13" s="347">
        <v>23.37</v>
      </c>
    </row>
    <row r="14" spans="5:17" ht="19.5" customHeight="1">
      <c r="E14" s="36" t="s">
        <v>61</v>
      </c>
      <c r="F14" s="195">
        <v>69.99</v>
      </c>
      <c r="G14" s="192">
        <v>23.615</v>
      </c>
      <c r="H14" s="48">
        <v>38.54</v>
      </c>
      <c r="I14" s="228">
        <v>52.97</v>
      </c>
      <c r="J14" s="195">
        <v>53.24</v>
      </c>
      <c r="K14" s="192">
        <v>24.915</v>
      </c>
      <c r="L14" s="47">
        <v>38.99</v>
      </c>
      <c r="M14" s="228">
        <v>55.71</v>
      </c>
      <c r="N14" s="195">
        <v>51.75</v>
      </c>
      <c r="O14" s="192">
        <v>25.6</v>
      </c>
      <c r="P14" s="47">
        <v>39.6</v>
      </c>
      <c r="Q14" s="347">
        <v>50.515</v>
      </c>
    </row>
    <row r="15" spans="5:17" ht="19.5" customHeight="1">
      <c r="E15" s="36" t="s">
        <v>62</v>
      </c>
      <c r="F15" s="195">
        <v>9.64</v>
      </c>
      <c r="G15" s="192">
        <v>3.54</v>
      </c>
      <c r="H15" s="48">
        <v>5.14</v>
      </c>
      <c r="I15" s="228">
        <v>6.665</v>
      </c>
      <c r="J15" s="195">
        <v>8.78</v>
      </c>
      <c r="K15" s="192">
        <v>2.995</v>
      </c>
      <c r="L15" s="47">
        <v>4.9</v>
      </c>
      <c r="M15" s="228">
        <v>6.85</v>
      </c>
      <c r="N15" s="195">
        <v>9.28</v>
      </c>
      <c r="O15" s="192">
        <v>2.87</v>
      </c>
      <c r="P15" s="47">
        <v>4.5</v>
      </c>
      <c r="Q15" s="347">
        <v>6.09</v>
      </c>
    </row>
    <row r="16" spans="5:17" ht="19.5" customHeight="1">
      <c r="E16" s="36" t="s">
        <v>63</v>
      </c>
      <c r="F16" s="195">
        <v>22.62</v>
      </c>
      <c r="G16" s="192">
        <v>4.025</v>
      </c>
      <c r="H16" s="48">
        <v>5.86</v>
      </c>
      <c r="I16" s="228">
        <v>8.9275</v>
      </c>
      <c r="J16" s="195">
        <v>47.18</v>
      </c>
      <c r="K16" s="192">
        <v>3.465</v>
      </c>
      <c r="L16" s="47">
        <v>4.78</v>
      </c>
      <c r="M16" s="228">
        <v>7.13</v>
      </c>
      <c r="N16" s="195">
        <v>19.57</v>
      </c>
      <c r="O16" s="192">
        <v>3.14</v>
      </c>
      <c r="P16" s="47">
        <v>4.235</v>
      </c>
      <c r="Q16" s="347">
        <v>5.6175</v>
      </c>
    </row>
    <row r="17" spans="5:17" ht="19.5" customHeight="1">
      <c r="E17" s="36" t="s">
        <v>64</v>
      </c>
      <c r="F17" s="195">
        <v>4.79</v>
      </c>
      <c r="G17" s="192">
        <v>1.24</v>
      </c>
      <c r="H17" s="48">
        <v>2.17</v>
      </c>
      <c r="I17" s="228">
        <v>3.145</v>
      </c>
      <c r="J17" s="195">
        <v>3.75</v>
      </c>
      <c r="K17" s="192">
        <v>1.135</v>
      </c>
      <c r="L17" s="47">
        <v>1.905</v>
      </c>
      <c r="M17" s="228">
        <v>2.8125</v>
      </c>
      <c r="N17" s="195">
        <v>3.88</v>
      </c>
      <c r="O17" s="192">
        <v>1.0875</v>
      </c>
      <c r="P17" s="47">
        <v>1.68</v>
      </c>
      <c r="Q17" s="347">
        <v>2.71</v>
      </c>
    </row>
    <row r="18" spans="5:17" ht="19.5" customHeight="1">
      <c r="E18" s="36" t="s">
        <v>65</v>
      </c>
      <c r="F18" s="195">
        <v>3.29</v>
      </c>
      <c r="G18" s="192">
        <v>0.805</v>
      </c>
      <c r="H18" s="48">
        <v>1.05</v>
      </c>
      <c r="I18" s="228">
        <v>1.47</v>
      </c>
      <c r="J18" s="195">
        <v>2.95</v>
      </c>
      <c r="K18" s="192">
        <v>0.66</v>
      </c>
      <c r="L18" s="47">
        <v>0.88</v>
      </c>
      <c r="M18" s="228">
        <v>1.2175</v>
      </c>
      <c r="N18" s="195">
        <v>2.45</v>
      </c>
      <c r="O18" s="192">
        <v>0.6325</v>
      </c>
      <c r="P18" s="47">
        <v>0.835</v>
      </c>
      <c r="Q18" s="347">
        <v>1.13</v>
      </c>
    </row>
    <row r="19" spans="5:17" ht="19.5" customHeight="1">
      <c r="E19" s="36" t="s">
        <v>66</v>
      </c>
      <c r="F19" s="195">
        <v>-5.79</v>
      </c>
      <c r="G19" s="192">
        <v>6.62</v>
      </c>
      <c r="H19" s="48">
        <v>15.04</v>
      </c>
      <c r="I19" s="228">
        <v>21.76</v>
      </c>
      <c r="J19" s="195">
        <v>34.58</v>
      </c>
      <c r="K19" s="192">
        <v>8.22</v>
      </c>
      <c r="L19" s="47">
        <v>22.39</v>
      </c>
      <c r="M19" s="228">
        <v>30.07</v>
      </c>
      <c r="N19" s="195">
        <v>-2.57</v>
      </c>
      <c r="O19" s="192">
        <v>2.945</v>
      </c>
      <c r="P19" s="47">
        <v>7.02</v>
      </c>
      <c r="Q19" s="347">
        <v>13.8625</v>
      </c>
    </row>
    <row r="20" spans="5:17" ht="19.5" customHeight="1">
      <c r="E20" s="36" t="s">
        <v>67</v>
      </c>
      <c r="F20" s="195">
        <v>-1.17</v>
      </c>
      <c r="G20" s="192">
        <v>0.72</v>
      </c>
      <c r="H20" s="48">
        <v>3.335</v>
      </c>
      <c r="I20" s="228">
        <v>7.2875</v>
      </c>
      <c r="J20" s="195">
        <v>10.2</v>
      </c>
      <c r="K20" s="192">
        <v>2.41</v>
      </c>
      <c r="L20" s="47">
        <v>5.02</v>
      </c>
      <c r="M20" s="228">
        <v>10.42</v>
      </c>
      <c r="N20" s="195">
        <v>-0.64</v>
      </c>
      <c r="O20" s="192">
        <v>0.09</v>
      </c>
      <c r="P20" s="47">
        <v>3.19</v>
      </c>
      <c r="Q20" s="347">
        <v>5.185</v>
      </c>
    </row>
    <row r="21" spans="5:17" ht="6.75" customHeight="1">
      <c r="E21" s="365"/>
      <c r="F21" s="366"/>
      <c r="G21" s="51"/>
      <c r="H21" s="51"/>
      <c r="I21" s="369"/>
      <c r="J21" s="366"/>
      <c r="K21" s="51"/>
      <c r="L21" s="51"/>
      <c r="M21" s="369"/>
      <c r="N21" s="366"/>
      <c r="O21" s="51"/>
      <c r="P21" s="51"/>
      <c r="Q21" s="141"/>
    </row>
    <row r="22" spans="5:17" ht="19.5" customHeight="1" thickBot="1">
      <c r="E22" s="367" t="s">
        <v>15</v>
      </c>
      <c r="F22" s="368">
        <v>153</v>
      </c>
      <c r="G22" s="190"/>
      <c r="H22" s="190"/>
      <c r="I22" s="370"/>
      <c r="J22" s="368">
        <v>153</v>
      </c>
      <c r="K22" s="190"/>
      <c r="L22" s="190"/>
      <c r="M22" s="370"/>
      <c r="N22" s="368">
        <v>153</v>
      </c>
      <c r="O22" s="188"/>
      <c r="P22" s="188"/>
      <c r="Q22" s="189"/>
    </row>
    <row r="23" spans="5:17" ht="18.75" customHeight="1">
      <c r="E23" s="108" t="s">
        <v>14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5:17" ht="18" customHeight="1">
      <c r="E24" s="3" t="s">
        <v>247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5:17" ht="12.75">
      <c r="E25" s="3" t="s">
        <v>217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5:17" ht="12.75">
      <c r="E26" s="3" t="s">
        <v>218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8" ht="11.25" customHeight="1"/>
    <row r="29" spans="5:17" ht="12.75" hidden="1">
      <c r="E29" s="10"/>
      <c r="Q29" s="10"/>
    </row>
    <row r="30" ht="1.5" customHeight="1">
      <c r="I30" s="10"/>
    </row>
    <row r="37" ht="12.75">
      <c r="E37" s="10"/>
    </row>
    <row r="38" ht="12.75">
      <c r="E38" s="10"/>
    </row>
    <row r="39" spans="5:17" ht="12.75">
      <c r="E39" s="10"/>
      <c r="K39"/>
      <c r="L39"/>
      <c r="M39"/>
      <c r="N39" s="42"/>
      <c r="P39" s="42"/>
      <c r="Q39" s="42"/>
    </row>
    <row r="40" spans="11:17" ht="12.75">
      <c r="K40"/>
      <c r="L40"/>
      <c r="M40"/>
      <c r="N40" s="42"/>
      <c r="P40" s="42"/>
      <c r="Q40" s="42"/>
    </row>
    <row r="41" spans="11:17" ht="12.75">
      <c r="K41"/>
      <c r="L41"/>
      <c r="M41"/>
      <c r="N41" s="42"/>
      <c r="P41" s="42"/>
      <c r="Q41" s="42"/>
    </row>
    <row r="42" spans="11:17" ht="12.75">
      <c r="K42"/>
      <c r="L42"/>
      <c r="M42"/>
      <c r="N42" s="42"/>
      <c r="P42" s="42"/>
      <c r="Q42" s="42"/>
    </row>
    <row r="43" spans="11:17" ht="12.75">
      <c r="K43"/>
      <c r="L43"/>
      <c r="M43"/>
      <c r="N43" s="42"/>
      <c r="P43" s="42"/>
      <c r="Q43" s="42"/>
    </row>
    <row r="44" spans="11:17" ht="12.75">
      <c r="K44"/>
      <c r="L44"/>
      <c r="M44"/>
      <c r="N44" s="42"/>
      <c r="P44" s="42"/>
      <c r="Q44" s="42"/>
    </row>
    <row r="45" spans="11:17" ht="12.75">
      <c r="K45"/>
      <c r="L45"/>
      <c r="M45"/>
      <c r="N45" s="42"/>
      <c r="P45" s="42"/>
      <c r="Q45" s="42"/>
    </row>
    <row r="46" spans="11:17" ht="12.75">
      <c r="K46"/>
      <c r="L46"/>
      <c r="M46"/>
      <c r="N46" s="42"/>
      <c r="P46" s="42"/>
      <c r="Q46" s="42"/>
    </row>
    <row r="47" spans="11:17" ht="12.75">
      <c r="K47"/>
      <c r="L47"/>
      <c r="M47"/>
      <c r="N47" s="42"/>
      <c r="P47" s="42"/>
      <c r="Q47" s="42"/>
    </row>
    <row r="48" spans="11:17" ht="12.75">
      <c r="K48"/>
      <c r="L48"/>
      <c r="M48"/>
      <c r="N48" s="42"/>
      <c r="P48" s="42"/>
      <c r="Q48" s="42"/>
    </row>
    <row r="49" spans="11:17" ht="12.75">
      <c r="K49"/>
      <c r="L49"/>
      <c r="M49"/>
      <c r="N49" s="42"/>
      <c r="P49" s="42"/>
      <c r="Q49" s="42"/>
    </row>
    <row r="50" spans="11:17" ht="12.75">
      <c r="K50"/>
      <c r="L50"/>
      <c r="M50"/>
      <c r="N50" s="42"/>
      <c r="P50" s="42"/>
      <c r="Q50" s="42"/>
    </row>
    <row r="51" spans="11:17" ht="12.75">
      <c r="K51"/>
      <c r="L51"/>
      <c r="M51"/>
      <c r="N51" s="42"/>
      <c r="P51" s="42"/>
      <c r="Q51" s="42"/>
    </row>
    <row r="52" spans="11:17" ht="12.75">
      <c r="K52"/>
      <c r="L52"/>
      <c r="M52"/>
      <c r="N52" s="42"/>
      <c r="P52" s="42"/>
      <c r="Q52" s="42"/>
    </row>
  </sheetData>
  <mergeCells count="3">
    <mergeCell ref="G5:I5"/>
    <mergeCell ref="K5:M5"/>
    <mergeCell ref="O5:Q5"/>
  </mergeCells>
  <printOptions horizontalCentered="1"/>
  <pageMargins left="0.7480314960629921" right="0.7480314960629921" top="0.984251968503937" bottom="0.71" header="0.5118110236220472" footer="0.35433070866141736"/>
  <pageSetup horizontalDpi="600" verticalDpi="600" orientation="landscape" paperSize="9" scale="90" r:id="rId1"/>
  <headerFooter alignWithMargins="0">
    <oddFooter>&amp;LİSTATİSTİK GENEL MÜDÜRLÜĞÜ / REEL SEKTÖR VERİLERİ  MÜDÜRLÜĞÜ&amp;C                           &amp;R&amp;9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56" customWidth="1"/>
    <col min="2" max="2" width="3.140625" style="56" customWidth="1"/>
    <col min="3" max="3" width="47.421875" style="56" customWidth="1"/>
    <col min="4" max="4" width="7.00390625" style="56" customWidth="1"/>
    <col min="5" max="5" width="6.421875" style="56" customWidth="1"/>
    <col min="6" max="6" width="6.28125" style="56" customWidth="1"/>
    <col min="7" max="7" width="6.00390625" style="56" customWidth="1"/>
    <col min="8" max="8" width="1.421875" style="56" customWidth="1"/>
    <col min="9" max="9" width="7.00390625" style="56" customWidth="1"/>
    <col min="10" max="10" width="6.421875" style="56" customWidth="1"/>
    <col min="11" max="11" width="6.28125" style="56" customWidth="1"/>
    <col min="12" max="12" width="6.421875" style="56" customWidth="1"/>
    <col min="13" max="13" width="0.5625" style="56" customWidth="1"/>
    <col min="14" max="14" width="6.421875" style="56" customWidth="1"/>
    <col min="15" max="16" width="6.140625" style="56" customWidth="1"/>
    <col min="17" max="17" width="6.421875" style="56" customWidth="1"/>
    <col min="18" max="18" width="0.2890625" style="56" customWidth="1"/>
    <col min="19" max="16384" width="10.28125" style="56" customWidth="1"/>
  </cols>
  <sheetData>
    <row r="1" spans="2:17" s="423" customFormat="1" ht="15.75">
      <c r="B1" s="413" t="s">
        <v>279</v>
      </c>
      <c r="C1" s="424"/>
      <c r="D1" s="424"/>
      <c r="E1" s="425"/>
      <c r="F1" s="425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2:18" ht="15.75">
      <c r="B2" s="2" t="s">
        <v>277</v>
      </c>
      <c r="C2" s="52"/>
      <c r="D2" s="52"/>
      <c r="E2" s="54"/>
      <c r="F2" s="5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5"/>
    </row>
    <row r="3" spans="2:18" ht="18.75">
      <c r="B3" s="463" t="s">
        <v>196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55"/>
    </row>
    <row r="4" spans="2:18" ht="12.75">
      <c r="B4" s="57"/>
      <c r="C4" s="338" t="s">
        <v>284</v>
      </c>
      <c r="D4" s="58"/>
      <c r="E4" s="60"/>
      <c r="F4" s="54"/>
      <c r="G4" s="53"/>
      <c r="H4" s="53"/>
      <c r="I4" s="53"/>
      <c r="J4" s="61"/>
      <c r="K4" s="53"/>
      <c r="L4" s="59"/>
      <c r="M4" s="59"/>
      <c r="N4" s="53"/>
      <c r="O4" s="61"/>
      <c r="P4" s="53"/>
      <c r="Q4" s="53"/>
      <c r="R4" s="55"/>
    </row>
    <row r="5" spans="2:18" ht="12" customHeight="1">
      <c r="B5" s="62"/>
      <c r="C5" s="109"/>
      <c r="D5" s="120"/>
      <c r="E5" s="63"/>
      <c r="F5" s="63"/>
      <c r="G5" s="63"/>
      <c r="H5" s="63"/>
      <c r="I5" s="87"/>
      <c r="J5" s="63"/>
      <c r="K5" s="63"/>
      <c r="L5" s="63"/>
      <c r="M5" s="63"/>
      <c r="N5" s="123"/>
      <c r="O5" s="227"/>
      <c r="P5" s="124"/>
      <c r="Q5" s="348"/>
      <c r="R5" s="64"/>
    </row>
    <row r="6" spans="2:18" ht="17.25" customHeight="1">
      <c r="B6" s="66"/>
      <c r="C6" s="76"/>
      <c r="D6" s="464">
        <v>2003</v>
      </c>
      <c r="E6" s="465"/>
      <c r="F6" s="465"/>
      <c r="G6" s="465"/>
      <c r="H6" s="466"/>
      <c r="I6" s="464">
        <v>2004</v>
      </c>
      <c r="J6" s="467"/>
      <c r="K6" s="467"/>
      <c r="L6" s="467"/>
      <c r="M6" s="122"/>
      <c r="N6" s="464" t="s">
        <v>280</v>
      </c>
      <c r="O6" s="467"/>
      <c r="P6" s="467"/>
      <c r="Q6" s="468"/>
      <c r="R6" s="78"/>
    </row>
    <row r="7" spans="2:18" ht="18" customHeight="1">
      <c r="B7" s="66" t="s">
        <v>116</v>
      </c>
      <c r="C7" s="65"/>
      <c r="D7" s="125" t="s">
        <v>126</v>
      </c>
      <c r="E7" s="469" t="s">
        <v>267</v>
      </c>
      <c r="F7" s="470"/>
      <c r="G7" s="470"/>
      <c r="H7" s="121"/>
      <c r="I7" s="126" t="s">
        <v>126</v>
      </c>
      <c r="J7" s="469" t="s">
        <v>267</v>
      </c>
      <c r="K7" s="470"/>
      <c r="L7" s="470"/>
      <c r="M7" s="68"/>
      <c r="N7" s="126" t="s">
        <v>126</v>
      </c>
      <c r="O7" s="469" t="s">
        <v>267</v>
      </c>
      <c r="P7" s="470"/>
      <c r="Q7" s="471"/>
      <c r="R7" s="67"/>
    </row>
    <row r="8" spans="1:18" ht="15" customHeight="1">
      <c r="A8" s="333"/>
      <c r="B8" s="66" t="s">
        <v>117</v>
      </c>
      <c r="C8" s="76"/>
      <c r="D8" s="126"/>
      <c r="E8" s="127" t="s">
        <v>70</v>
      </c>
      <c r="F8" s="128" t="s">
        <v>68</v>
      </c>
      <c r="G8" s="128" t="s">
        <v>69</v>
      </c>
      <c r="H8" s="128"/>
      <c r="I8" s="129"/>
      <c r="J8" s="128" t="s">
        <v>70</v>
      </c>
      <c r="K8" s="128" t="s">
        <v>68</v>
      </c>
      <c r="L8" s="128" t="s">
        <v>69</v>
      </c>
      <c r="M8" s="128"/>
      <c r="N8" s="129"/>
      <c r="O8" s="127" t="s">
        <v>70</v>
      </c>
      <c r="P8" s="128" t="s">
        <v>68</v>
      </c>
      <c r="Q8" s="349" t="s">
        <v>69</v>
      </c>
      <c r="R8" s="69"/>
    </row>
    <row r="9" spans="1:18" ht="12" customHeight="1">
      <c r="A9" s="333"/>
      <c r="B9" s="350" t="s">
        <v>118</v>
      </c>
      <c r="C9" s="110"/>
      <c r="D9" s="130"/>
      <c r="E9" s="131"/>
      <c r="F9" s="132"/>
      <c r="G9" s="132"/>
      <c r="H9" s="132"/>
      <c r="I9" s="133"/>
      <c r="J9" s="132"/>
      <c r="K9" s="132"/>
      <c r="L9" s="132"/>
      <c r="M9" s="132"/>
      <c r="N9" s="133"/>
      <c r="O9" s="131"/>
      <c r="P9" s="132"/>
      <c r="Q9" s="351"/>
      <c r="R9" s="70"/>
    </row>
    <row r="10" spans="1:18" ht="12" customHeight="1">
      <c r="A10" s="334"/>
      <c r="B10" s="386" t="s">
        <v>120</v>
      </c>
      <c r="C10" s="71" t="s">
        <v>28</v>
      </c>
      <c r="D10" s="114"/>
      <c r="E10" s="88"/>
      <c r="F10" s="72"/>
      <c r="G10" s="72"/>
      <c r="H10" s="72"/>
      <c r="I10" s="117"/>
      <c r="J10" s="73"/>
      <c r="K10" s="73"/>
      <c r="L10" s="73"/>
      <c r="M10" s="73"/>
      <c r="N10" s="117"/>
      <c r="O10" s="90"/>
      <c r="P10" s="73"/>
      <c r="Q10" s="352"/>
      <c r="R10" s="74"/>
    </row>
    <row r="11" spans="1:19" ht="12" customHeight="1">
      <c r="A11" s="333"/>
      <c r="B11" s="353"/>
      <c r="C11" s="76" t="s">
        <v>29</v>
      </c>
      <c r="D11" s="118">
        <v>108.5</v>
      </c>
      <c r="E11" s="91">
        <v>105.48</v>
      </c>
      <c r="F11" s="72">
        <v>139.07</v>
      </c>
      <c r="G11" s="72">
        <v>239.68</v>
      </c>
      <c r="H11" s="72"/>
      <c r="I11" s="118">
        <v>256.26</v>
      </c>
      <c r="J11" s="91">
        <v>108.1875</v>
      </c>
      <c r="K11" s="72">
        <v>143.54</v>
      </c>
      <c r="L11" s="72">
        <v>240.755</v>
      </c>
      <c r="M11" s="72"/>
      <c r="N11" s="118">
        <v>217.59</v>
      </c>
      <c r="O11" s="91">
        <v>105.27</v>
      </c>
      <c r="P11" s="72">
        <v>139.27</v>
      </c>
      <c r="Q11" s="354">
        <v>197.465</v>
      </c>
      <c r="R11" s="67"/>
      <c r="S11" s="410">
        <v>0.55</v>
      </c>
    </row>
    <row r="12" spans="1:18" ht="12" customHeight="1">
      <c r="A12" s="333"/>
      <c r="B12" s="353"/>
      <c r="C12" s="76" t="s">
        <v>30</v>
      </c>
      <c r="D12" s="118">
        <v>34.06</v>
      </c>
      <c r="E12" s="91">
        <v>48.725</v>
      </c>
      <c r="F12" s="72">
        <v>75.77</v>
      </c>
      <c r="G12" s="72">
        <v>128.525</v>
      </c>
      <c r="H12" s="72"/>
      <c r="I12" s="118">
        <v>205.83</v>
      </c>
      <c r="J12" s="91">
        <v>62.08</v>
      </c>
      <c r="K12" s="72">
        <v>83.71</v>
      </c>
      <c r="L12" s="72">
        <v>135.36</v>
      </c>
      <c r="M12" s="72"/>
      <c r="N12" s="118">
        <v>181.69</v>
      </c>
      <c r="O12" s="91">
        <v>53.23</v>
      </c>
      <c r="P12" s="72">
        <v>87.13</v>
      </c>
      <c r="Q12" s="354">
        <v>117.14</v>
      </c>
      <c r="R12" s="67"/>
    </row>
    <row r="13" spans="1:18" ht="12" customHeight="1">
      <c r="A13" s="333"/>
      <c r="B13" s="355"/>
      <c r="C13" s="76" t="s">
        <v>31</v>
      </c>
      <c r="D13" s="118">
        <v>0</v>
      </c>
      <c r="E13" s="91">
        <v>2.3025</v>
      </c>
      <c r="F13" s="72">
        <v>12.435</v>
      </c>
      <c r="G13" s="72">
        <v>32.035</v>
      </c>
      <c r="H13" s="72"/>
      <c r="I13" s="118">
        <v>13.07</v>
      </c>
      <c r="J13" s="91">
        <v>3</v>
      </c>
      <c r="K13" s="72">
        <v>13.7</v>
      </c>
      <c r="L13" s="72">
        <v>37.555</v>
      </c>
      <c r="M13" s="72"/>
      <c r="N13" s="118">
        <v>17.09</v>
      </c>
      <c r="O13" s="91">
        <v>2.48</v>
      </c>
      <c r="P13" s="72">
        <v>11.71</v>
      </c>
      <c r="Q13" s="354">
        <v>37.455</v>
      </c>
      <c r="R13" s="67"/>
    </row>
    <row r="14" spans="1:18" ht="12" customHeight="1">
      <c r="A14" s="333"/>
      <c r="B14" s="355"/>
      <c r="C14" s="76" t="s">
        <v>32</v>
      </c>
      <c r="D14" s="118">
        <v>60.5</v>
      </c>
      <c r="E14" s="91">
        <v>30.925</v>
      </c>
      <c r="F14" s="72">
        <v>41.2</v>
      </c>
      <c r="G14" s="72">
        <v>57.53</v>
      </c>
      <c r="H14" s="72"/>
      <c r="I14" s="118">
        <v>19.41</v>
      </c>
      <c r="J14" s="91">
        <v>30.64</v>
      </c>
      <c r="K14" s="72">
        <v>39.1</v>
      </c>
      <c r="L14" s="72">
        <v>49.365</v>
      </c>
      <c r="M14" s="72"/>
      <c r="N14" s="118">
        <v>16.16</v>
      </c>
      <c r="O14" s="91">
        <v>27.895</v>
      </c>
      <c r="P14" s="72">
        <v>36.68</v>
      </c>
      <c r="Q14" s="354">
        <v>48.59</v>
      </c>
      <c r="R14" s="67"/>
    </row>
    <row r="15" spans="1:18" ht="12" customHeight="1">
      <c r="A15" s="333"/>
      <c r="B15" s="353"/>
      <c r="C15" s="76" t="s">
        <v>33</v>
      </c>
      <c r="D15" s="118">
        <v>20.53</v>
      </c>
      <c r="E15" s="91">
        <v>13.07</v>
      </c>
      <c r="F15" s="72">
        <v>22.46</v>
      </c>
      <c r="G15" s="72">
        <v>33.585</v>
      </c>
      <c r="H15" s="72"/>
      <c r="I15" s="118">
        <v>10.29</v>
      </c>
      <c r="J15" s="91">
        <v>12.235</v>
      </c>
      <c r="K15" s="72">
        <v>19.5</v>
      </c>
      <c r="L15" s="72">
        <v>29.6825</v>
      </c>
      <c r="M15" s="72"/>
      <c r="N15" s="118">
        <v>7.79</v>
      </c>
      <c r="O15" s="91">
        <v>11.31</v>
      </c>
      <c r="P15" s="72">
        <v>19.73</v>
      </c>
      <c r="Q15" s="354">
        <v>28.21</v>
      </c>
      <c r="R15" s="67"/>
    </row>
    <row r="16" spans="1:18" ht="12" customHeight="1">
      <c r="A16" s="333"/>
      <c r="B16" s="355"/>
      <c r="C16" s="76" t="s">
        <v>34</v>
      </c>
      <c r="D16" s="118">
        <v>152.34</v>
      </c>
      <c r="E16" s="91">
        <v>50.7175</v>
      </c>
      <c r="F16" s="72">
        <v>112.95</v>
      </c>
      <c r="G16" s="72">
        <v>194.0125</v>
      </c>
      <c r="H16" s="72"/>
      <c r="I16" s="118">
        <v>174.74</v>
      </c>
      <c r="J16" s="91">
        <v>47.945</v>
      </c>
      <c r="K16" s="72">
        <v>122.79</v>
      </c>
      <c r="L16" s="72">
        <v>232.08</v>
      </c>
      <c r="M16" s="72"/>
      <c r="N16" s="118">
        <v>235.82</v>
      </c>
      <c r="O16" s="91">
        <v>54.45</v>
      </c>
      <c r="P16" s="72">
        <v>133.43</v>
      </c>
      <c r="Q16" s="354">
        <v>265.85</v>
      </c>
      <c r="R16" s="67"/>
    </row>
    <row r="17" spans="1:18" ht="12" customHeight="1">
      <c r="A17" s="333"/>
      <c r="B17" s="355"/>
      <c r="C17" s="76" t="s">
        <v>35</v>
      </c>
      <c r="D17" s="118">
        <v>31.39</v>
      </c>
      <c r="E17" s="91">
        <v>22.7</v>
      </c>
      <c r="F17" s="72">
        <v>35.75</v>
      </c>
      <c r="G17" s="72">
        <v>50.08</v>
      </c>
      <c r="H17" s="72"/>
      <c r="I17" s="118">
        <v>75.22</v>
      </c>
      <c r="J17" s="91">
        <v>28.74</v>
      </c>
      <c r="K17" s="72">
        <v>38.49</v>
      </c>
      <c r="L17" s="72">
        <v>52.9</v>
      </c>
      <c r="M17" s="72"/>
      <c r="N17" s="118">
        <v>75.65</v>
      </c>
      <c r="O17" s="91">
        <v>28.78</v>
      </c>
      <c r="P17" s="72">
        <v>42.81</v>
      </c>
      <c r="Q17" s="354">
        <v>54.565</v>
      </c>
      <c r="R17" s="67"/>
    </row>
    <row r="18" spans="1:18" ht="12" customHeight="1">
      <c r="A18" s="333"/>
      <c r="B18" s="353"/>
      <c r="C18" s="76" t="s">
        <v>36</v>
      </c>
      <c r="D18" s="118">
        <v>10.65</v>
      </c>
      <c r="E18" s="91">
        <v>9.265</v>
      </c>
      <c r="F18" s="72">
        <v>19.8</v>
      </c>
      <c r="G18" s="72">
        <v>29.265</v>
      </c>
      <c r="H18" s="72"/>
      <c r="I18" s="118">
        <v>39.86</v>
      </c>
      <c r="J18" s="91">
        <v>11.5</v>
      </c>
      <c r="K18" s="72">
        <v>19.91</v>
      </c>
      <c r="L18" s="72">
        <v>27.12</v>
      </c>
      <c r="M18" s="72"/>
      <c r="N18" s="118">
        <v>36.45</v>
      </c>
      <c r="O18" s="91">
        <v>13.255</v>
      </c>
      <c r="P18" s="72">
        <v>21.67</v>
      </c>
      <c r="Q18" s="354">
        <v>30.61</v>
      </c>
      <c r="R18" s="67"/>
    </row>
    <row r="19" spans="1:18" ht="12" customHeight="1">
      <c r="A19" s="333"/>
      <c r="B19" s="387" t="s">
        <v>37</v>
      </c>
      <c r="C19" s="111" t="s">
        <v>38</v>
      </c>
      <c r="D19" s="136"/>
      <c r="E19" s="91"/>
      <c r="F19" s="72"/>
      <c r="G19" s="72"/>
      <c r="H19" s="72"/>
      <c r="I19" s="118"/>
      <c r="J19" s="72"/>
      <c r="K19" s="72"/>
      <c r="L19" s="72"/>
      <c r="M19" s="72"/>
      <c r="N19" s="118"/>
      <c r="O19" s="72"/>
      <c r="P19" s="72"/>
      <c r="Q19" s="354"/>
      <c r="R19" s="67"/>
    </row>
    <row r="20" spans="1:18" ht="12" customHeight="1">
      <c r="A20" s="333"/>
      <c r="B20" s="353" t="s">
        <v>119</v>
      </c>
      <c r="C20" s="76" t="s">
        <v>39</v>
      </c>
      <c r="D20" s="118">
        <v>11.65</v>
      </c>
      <c r="E20" s="91">
        <v>36.13</v>
      </c>
      <c r="F20" s="72">
        <v>50.95</v>
      </c>
      <c r="G20" s="72">
        <v>66.03</v>
      </c>
      <c r="H20" s="72"/>
      <c r="I20" s="118">
        <v>12.81</v>
      </c>
      <c r="J20" s="91">
        <v>34.755</v>
      </c>
      <c r="K20" s="72">
        <v>52.12</v>
      </c>
      <c r="L20" s="72">
        <v>65.8225</v>
      </c>
      <c r="M20" s="72"/>
      <c r="N20" s="118">
        <v>6.09</v>
      </c>
      <c r="O20" s="91">
        <v>34.5625</v>
      </c>
      <c r="P20" s="72">
        <v>48.51</v>
      </c>
      <c r="Q20" s="354">
        <v>67.2175</v>
      </c>
      <c r="R20" s="67"/>
    </row>
    <row r="21" spans="1:18" ht="12" customHeight="1">
      <c r="A21" s="333"/>
      <c r="B21" s="353"/>
      <c r="C21" s="76" t="s">
        <v>40</v>
      </c>
      <c r="D21" s="118">
        <v>88.35</v>
      </c>
      <c r="E21" s="91">
        <v>33.97</v>
      </c>
      <c r="F21" s="72">
        <v>49.05</v>
      </c>
      <c r="G21" s="72">
        <v>63.87</v>
      </c>
      <c r="H21" s="72"/>
      <c r="I21" s="118">
        <v>87.19</v>
      </c>
      <c r="J21" s="91">
        <v>34.1775</v>
      </c>
      <c r="K21" s="72">
        <v>47.88</v>
      </c>
      <c r="L21" s="72">
        <v>65.245</v>
      </c>
      <c r="M21" s="72"/>
      <c r="N21" s="118">
        <v>93.91</v>
      </c>
      <c r="O21" s="91">
        <v>32.7825</v>
      </c>
      <c r="P21" s="72">
        <v>51.49</v>
      </c>
      <c r="Q21" s="354">
        <v>65.4375</v>
      </c>
      <c r="R21" s="67"/>
    </row>
    <row r="22" spans="1:18" ht="12" customHeight="1">
      <c r="A22" s="333"/>
      <c r="B22" s="353"/>
      <c r="C22" s="76" t="s">
        <v>106</v>
      </c>
      <c r="D22" s="118">
        <v>758.43</v>
      </c>
      <c r="E22" s="91">
        <v>43.93</v>
      </c>
      <c r="F22" s="72">
        <v>87.115</v>
      </c>
      <c r="G22" s="72">
        <v>149.9325</v>
      </c>
      <c r="H22" s="72"/>
      <c r="I22" s="118">
        <v>680.62</v>
      </c>
      <c r="J22" s="91">
        <v>50.56</v>
      </c>
      <c r="K22" s="72">
        <v>78.95</v>
      </c>
      <c r="L22" s="72">
        <v>163.24</v>
      </c>
      <c r="M22" s="72"/>
      <c r="N22" s="118">
        <v>1541.81</v>
      </c>
      <c r="O22" s="91">
        <v>46.75</v>
      </c>
      <c r="P22" s="72">
        <v>86.47</v>
      </c>
      <c r="Q22" s="354">
        <v>161.8475</v>
      </c>
      <c r="R22" s="67"/>
    </row>
    <row r="23" spans="1:18" ht="12" customHeight="1">
      <c r="A23" s="333"/>
      <c r="B23" s="353"/>
      <c r="C23" s="76" t="s">
        <v>107</v>
      </c>
      <c r="D23" s="118">
        <v>9.98</v>
      </c>
      <c r="E23" s="91">
        <v>18.04</v>
      </c>
      <c r="F23" s="72">
        <v>34.57</v>
      </c>
      <c r="G23" s="72">
        <v>53.63</v>
      </c>
      <c r="H23" s="72"/>
      <c r="I23" s="118">
        <v>11.02</v>
      </c>
      <c r="J23" s="91">
        <v>19.315</v>
      </c>
      <c r="K23" s="72">
        <v>32.55</v>
      </c>
      <c r="L23" s="72">
        <v>53.545</v>
      </c>
      <c r="M23" s="72"/>
      <c r="N23" s="118">
        <v>3.81</v>
      </c>
      <c r="O23" s="91">
        <v>19.5</v>
      </c>
      <c r="P23" s="72">
        <v>33.74</v>
      </c>
      <c r="Q23" s="354">
        <v>48.79</v>
      </c>
      <c r="R23" s="67"/>
    </row>
    <row r="24" spans="1:18" ht="12" customHeight="1">
      <c r="A24" s="333"/>
      <c r="B24" s="353"/>
      <c r="C24" s="76" t="s">
        <v>108</v>
      </c>
      <c r="D24" s="118">
        <v>1.67</v>
      </c>
      <c r="E24" s="91">
        <v>0</v>
      </c>
      <c r="F24" s="72">
        <v>7.445</v>
      </c>
      <c r="G24" s="72">
        <v>24.27</v>
      </c>
      <c r="H24" s="72"/>
      <c r="I24" s="118">
        <v>1.79</v>
      </c>
      <c r="J24" s="91">
        <v>0</v>
      </c>
      <c r="K24" s="72">
        <v>9.65</v>
      </c>
      <c r="L24" s="72">
        <v>24.88</v>
      </c>
      <c r="M24" s="72"/>
      <c r="N24" s="118">
        <v>2.28</v>
      </c>
      <c r="O24" s="91">
        <v>0.1125</v>
      </c>
      <c r="P24" s="72">
        <v>9.36</v>
      </c>
      <c r="Q24" s="354">
        <v>23.37</v>
      </c>
      <c r="R24" s="67"/>
    </row>
    <row r="25" spans="1:18" ht="12" customHeight="1">
      <c r="A25" s="333"/>
      <c r="B25" s="355"/>
      <c r="C25" s="76" t="s">
        <v>109</v>
      </c>
      <c r="D25" s="118">
        <v>1.85</v>
      </c>
      <c r="E25" s="91">
        <v>0</v>
      </c>
      <c r="F25" s="72">
        <v>11.15</v>
      </c>
      <c r="G25" s="72">
        <v>34.89</v>
      </c>
      <c r="H25" s="72"/>
      <c r="I25" s="118">
        <v>2.01</v>
      </c>
      <c r="J25" s="91">
        <v>0</v>
      </c>
      <c r="K25" s="72">
        <v>14.305</v>
      </c>
      <c r="L25" s="72">
        <v>38.325</v>
      </c>
      <c r="M25" s="72"/>
      <c r="N25" s="118">
        <v>2.37</v>
      </c>
      <c r="O25" s="91">
        <v>0</v>
      </c>
      <c r="P25" s="72">
        <v>16.18</v>
      </c>
      <c r="Q25" s="354">
        <v>38.0725</v>
      </c>
      <c r="R25" s="67"/>
    </row>
    <row r="26" spans="1:18" ht="12" customHeight="1">
      <c r="A26" s="333"/>
      <c r="B26" s="355"/>
      <c r="C26" s="76" t="s">
        <v>110</v>
      </c>
      <c r="D26" s="118">
        <v>79.22</v>
      </c>
      <c r="E26" s="91">
        <v>41.48</v>
      </c>
      <c r="F26" s="72">
        <v>69.745</v>
      </c>
      <c r="G26" s="72">
        <v>107.16</v>
      </c>
      <c r="H26" s="72"/>
      <c r="I26" s="118">
        <v>61.06</v>
      </c>
      <c r="J26" s="91">
        <v>45.52</v>
      </c>
      <c r="K26" s="72">
        <v>75.08</v>
      </c>
      <c r="L26" s="72">
        <v>109.42</v>
      </c>
      <c r="M26" s="72"/>
      <c r="N26" s="118">
        <v>55.11</v>
      </c>
      <c r="O26" s="91">
        <v>41.9175</v>
      </c>
      <c r="P26" s="72">
        <v>72.97</v>
      </c>
      <c r="Q26" s="354">
        <v>113.29</v>
      </c>
      <c r="R26" s="67"/>
    </row>
    <row r="27" spans="1:18" ht="12" customHeight="1">
      <c r="A27" s="333"/>
      <c r="B27" s="355"/>
      <c r="C27" s="76" t="s">
        <v>111</v>
      </c>
      <c r="D27" s="118">
        <v>4196.42</v>
      </c>
      <c r="E27" s="91">
        <v>141.75</v>
      </c>
      <c r="F27" s="72">
        <v>225.68</v>
      </c>
      <c r="G27" s="72">
        <v>541.83</v>
      </c>
      <c r="H27" s="72"/>
      <c r="I27" s="118">
        <v>2977.52</v>
      </c>
      <c r="J27" s="91">
        <v>137.905</v>
      </c>
      <c r="K27" s="72">
        <v>215.42</v>
      </c>
      <c r="L27" s="72">
        <v>360.42</v>
      </c>
      <c r="M27" s="72"/>
      <c r="N27" s="118">
        <v>2267.83</v>
      </c>
      <c r="O27" s="91">
        <v>157.29</v>
      </c>
      <c r="P27" s="72">
        <v>249.26</v>
      </c>
      <c r="Q27" s="354">
        <v>392.05</v>
      </c>
      <c r="R27" s="67"/>
    </row>
    <row r="28" spans="1:18" ht="12" customHeight="1">
      <c r="A28" s="333"/>
      <c r="B28" s="355"/>
      <c r="C28" s="76" t="s">
        <v>112</v>
      </c>
      <c r="D28" s="118">
        <v>600.9</v>
      </c>
      <c r="E28" s="91">
        <v>46.94</v>
      </c>
      <c r="F28" s="72">
        <v>83.8</v>
      </c>
      <c r="G28" s="72">
        <v>152.495</v>
      </c>
      <c r="H28" s="72"/>
      <c r="I28" s="118">
        <v>418.95</v>
      </c>
      <c r="J28" s="91">
        <v>50.58</v>
      </c>
      <c r="K28" s="72">
        <v>84.525</v>
      </c>
      <c r="L28" s="72">
        <v>142.7025</v>
      </c>
      <c r="M28" s="72"/>
      <c r="N28" s="118">
        <v>856.25</v>
      </c>
      <c r="O28" s="91">
        <v>50.92</v>
      </c>
      <c r="P28" s="72">
        <v>87.82</v>
      </c>
      <c r="Q28" s="354">
        <v>146.51</v>
      </c>
      <c r="R28" s="67"/>
    </row>
    <row r="29" spans="1:18" ht="12" customHeight="1">
      <c r="A29" s="333"/>
      <c r="B29" s="355"/>
      <c r="C29" s="76" t="s">
        <v>113</v>
      </c>
      <c r="D29" s="118">
        <v>79.23</v>
      </c>
      <c r="E29" s="91">
        <v>49.4925</v>
      </c>
      <c r="F29" s="72">
        <v>80.255</v>
      </c>
      <c r="G29" s="72">
        <v>121.625</v>
      </c>
      <c r="H29" s="72"/>
      <c r="I29" s="118">
        <v>61.55</v>
      </c>
      <c r="J29" s="91">
        <v>56.17</v>
      </c>
      <c r="K29" s="72">
        <v>89.68</v>
      </c>
      <c r="L29" s="72">
        <v>121.13</v>
      </c>
      <c r="M29" s="72"/>
      <c r="N29" s="118">
        <v>55.54</v>
      </c>
      <c r="O29" s="91">
        <v>51.9375</v>
      </c>
      <c r="P29" s="72">
        <v>88.275</v>
      </c>
      <c r="Q29" s="354">
        <v>127.02</v>
      </c>
      <c r="R29" s="67"/>
    </row>
    <row r="30" spans="1:18" ht="12" customHeight="1">
      <c r="A30" s="333"/>
      <c r="B30" s="355"/>
      <c r="C30" s="76" t="s">
        <v>114</v>
      </c>
      <c r="D30" s="118">
        <v>77.76</v>
      </c>
      <c r="E30" s="91">
        <v>44.09</v>
      </c>
      <c r="F30" s="72">
        <v>70.86</v>
      </c>
      <c r="G30" s="72">
        <v>92.125</v>
      </c>
      <c r="H30" s="72"/>
      <c r="I30" s="118">
        <v>60.32</v>
      </c>
      <c r="J30" s="91">
        <v>46.0425</v>
      </c>
      <c r="K30" s="72">
        <v>71.605</v>
      </c>
      <c r="L30" s="72">
        <v>91.235</v>
      </c>
      <c r="M30" s="72"/>
      <c r="N30" s="118">
        <v>54.22</v>
      </c>
      <c r="O30" s="91">
        <v>48.79</v>
      </c>
      <c r="P30" s="72">
        <v>72.91</v>
      </c>
      <c r="Q30" s="354">
        <v>88.62</v>
      </c>
      <c r="R30" s="67"/>
    </row>
    <row r="31" spans="1:18" ht="12" customHeight="1">
      <c r="A31" s="333"/>
      <c r="B31" s="355"/>
      <c r="C31" s="76" t="s">
        <v>136</v>
      </c>
      <c r="D31" s="118">
        <v>85.68</v>
      </c>
      <c r="E31" s="91">
        <v>55.755</v>
      </c>
      <c r="F31" s="72">
        <v>80.46</v>
      </c>
      <c r="G31" s="72">
        <v>100</v>
      </c>
      <c r="H31" s="72"/>
      <c r="I31" s="118">
        <v>86.04</v>
      </c>
      <c r="J31" s="91">
        <v>52.11</v>
      </c>
      <c r="K31" s="72">
        <v>73.25</v>
      </c>
      <c r="L31" s="72">
        <v>100</v>
      </c>
      <c r="M31" s="72"/>
      <c r="N31" s="118">
        <v>62.53</v>
      </c>
      <c r="O31" s="91">
        <v>50.115</v>
      </c>
      <c r="P31" s="72">
        <v>75.61</v>
      </c>
      <c r="Q31" s="354">
        <v>98.84</v>
      </c>
      <c r="R31" s="67"/>
    </row>
    <row r="32" spans="1:18" ht="12" customHeight="1">
      <c r="A32" s="333"/>
      <c r="B32" s="355"/>
      <c r="C32" s="76" t="s">
        <v>137</v>
      </c>
      <c r="D32" s="118">
        <v>2.43</v>
      </c>
      <c r="E32" s="91">
        <v>5.73</v>
      </c>
      <c r="F32" s="72">
        <v>20.6</v>
      </c>
      <c r="G32" s="72">
        <v>34.46</v>
      </c>
      <c r="H32" s="72"/>
      <c r="I32" s="118">
        <v>5.18</v>
      </c>
      <c r="J32" s="91">
        <v>10.8075</v>
      </c>
      <c r="K32" s="72">
        <v>22.85</v>
      </c>
      <c r="L32" s="72">
        <v>33.505</v>
      </c>
      <c r="M32" s="72"/>
      <c r="N32" s="118">
        <v>0</v>
      </c>
      <c r="O32" s="91">
        <v>8.8</v>
      </c>
      <c r="P32" s="72">
        <v>21.93</v>
      </c>
      <c r="Q32" s="354">
        <v>35.76</v>
      </c>
      <c r="R32" s="67"/>
    </row>
    <row r="33" spans="1:18" ht="12" customHeight="1">
      <c r="A33" s="333"/>
      <c r="B33" s="355"/>
      <c r="C33" s="76" t="s">
        <v>138</v>
      </c>
      <c r="D33" s="118">
        <v>24.3</v>
      </c>
      <c r="E33" s="91">
        <v>3.725</v>
      </c>
      <c r="F33" s="72">
        <v>32.48</v>
      </c>
      <c r="G33" s="72">
        <v>52.255</v>
      </c>
      <c r="H33" s="72"/>
      <c r="I33" s="118">
        <v>47.01</v>
      </c>
      <c r="J33" s="91">
        <v>10.465</v>
      </c>
      <c r="K33" s="72">
        <v>34.82</v>
      </c>
      <c r="L33" s="72">
        <v>54.8</v>
      </c>
      <c r="M33" s="72"/>
      <c r="N33" s="118">
        <v>0</v>
      </c>
      <c r="O33" s="91">
        <v>3.81</v>
      </c>
      <c r="P33" s="72">
        <v>31.61</v>
      </c>
      <c r="Q33" s="354">
        <v>52.59</v>
      </c>
      <c r="R33" s="67"/>
    </row>
    <row r="34" spans="1:18" ht="12" customHeight="1">
      <c r="A34" s="333"/>
      <c r="B34" s="355"/>
      <c r="C34" s="77" t="s">
        <v>139</v>
      </c>
      <c r="D34" s="118">
        <v>20.82</v>
      </c>
      <c r="E34" s="91">
        <v>16.635</v>
      </c>
      <c r="F34" s="72">
        <v>43.7</v>
      </c>
      <c r="G34" s="72">
        <v>68.18</v>
      </c>
      <c r="H34" s="72"/>
      <c r="I34" s="118">
        <v>40.45</v>
      </c>
      <c r="J34" s="91">
        <v>27.62</v>
      </c>
      <c r="K34" s="72">
        <v>47.69</v>
      </c>
      <c r="L34" s="72">
        <v>67.61</v>
      </c>
      <c r="M34" s="72"/>
      <c r="N34" s="118">
        <v>0</v>
      </c>
      <c r="O34" s="91">
        <v>23.81</v>
      </c>
      <c r="P34" s="72">
        <v>47.57</v>
      </c>
      <c r="Q34" s="354">
        <v>64.125</v>
      </c>
      <c r="R34" s="67"/>
    </row>
    <row r="35" spans="1:18" ht="12" customHeight="1">
      <c r="A35" s="333"/>
      <c r="B35" s="353"/>
      <c r="C35" s="77" t="s">
        <v>140</v>
      </c>
      <c r="D35" s="118">
        <v>30</v>
      </c>
      <c r="E35" s="91">
        <v>38.685</v>
      </c>
      <c r="F35" s="72">
        <v>56.94</v>
      </c>
      <c r="G35" s="72">
        <v>73.46</v>
      </c>
      <c r="H35" s="72"/>
      <c r="I35" s="118">
        <v>46.33</v>
      </c>
      <c r="J35" s="91">
        <v>38.11</v>
      </c>
      <c r="K35" s="72">
        <v>56.54</v>
      </c>
      <c r="L35" s="72">
        <v>69.9</v>
      </c>
      <c r="M35" s="72"/>
      <c r="N35" s="118">
        <v>47.85</v>
      </c>
      <c r="O35" s="91">
        <v>40.105</v>
      </c>
      <c r="P35" s="72">
        <v>52.97</v>
      </c>
      <c r="Q35" s="354">
        <v>68.875</v>
      </c>
      <c r="R35" s="67"/>
    </row>
    <row r="36" spans="1:18" ht="12" customHeight="1">
      <c r="A36" s="333"/>
      <c r="B36" s="353"/>
      <c r="C36" s="77" t="s">
        <v>141</v>
      </c>
      <c r="D36" s="118">
        <v>69.99</v>
      </c>
      <c r="E36" s="91">
        <v>23.615</v>
      </c>
      <c r="F36" s="72">
        <v>38.54</v>
      </c>
      <c r="G36" s="72">
        <v>52.97</v>
      </c>
      <c r="H36" s="72"/>
      <c r="I36" s="118">
        <v>53.24</v>
      </c>
      <c r="J36" s="91">
        <v>24.915</v>
      </c>
      <c r="K36" s="72">
        <v>38.99</v>
      </c>
      <c r="L36" s="72">
        <v>55.71</v>
      </c>
      <c r="M36" s="72"/>
      <c r="N36" s="118">
        <v>51.75</v>
      </c>
      <c r="O36" s="91">
        <v>25.6</v>
      </c>
      <c r="P36" s="72">
        <v>39.6</v>
      </c>
      <c r="Q36" s="354">
        <v>50.515</v>
      </c>
      <c r="R36" s="67"/>
    </row>
    <row r="37" spans="1:18" ht="12" customHeight="1">
      <c r="A37" s="333"/>
      <c r="B37" s="387" t="s">
        <v>142</v>
      </c>
      <c r="C37" s="111" t="s">
        <v>143</v>
      </c>
      <c r="D37" s="136"/>
      <c r="E37" s="91"/>
      <c r="F37" s="72"/>
      <c r="G37" s="72"/>
      <c r="H37" s="72"/>
      <c r="I37" s="118"/>
      <c r="J37" s="72"/>
      <c r="K37" s="72"/>
      <c r="L37" s="72"/>
      <c r="M37" s="72"/>
      <c r="N37" s="118"/>
      <c r="O37" s="72"/>
      <c r="P37" s="72"/>
      <c r="Q37" s="354"/>
      <c r="R37" s="79"/>
    </row>
    <row r="38" spans="1:18" ht="12" customHeight="1">
      <c r="A38" s="333"/>
      <c r="B38" s="353"/>
      <c r="C38" s="76" t="s">
        <v>144</v>
      </c>
      <c r="D38" s="118">
        <v>9.64</v>
      </c>
      <c r="E38" s="91">
        <v>3.54</v>
      </c>
      <c r="F38" s="72">
        <v>5.14</v>
      </c>
      <c r="G38" s="72">
        <v>6.665</v>
      </c>
      <c r="H38" s="72"/>
      <c r="I38" s="118">
        <v>8.78</v>
      </c>
      <c r="J38" s="91">
        <v>2.995</v>
      </c>
      <c r="K38" s="72">
        <v>4.9</v>
      </c>
      <c r="L38" s="72">
        <v>6.85</v>
      </c>
      <c r="M38" s="72"/>
      <c r="N38" s="118">
        <v>9.28</v>
      </c>
      <c r="O38" s="91">
        <v>2.87</v>
      </c>
      <c r="P38" s="72">
        <v>4.5</v>
      </c>
      <c r="Q38" s="354">
        <v>6.09</v>
      </c>
      <c r="R38" s="67"/>
    </row>
    <row r="39" spans="1:18" ht="12" customHeight="1">
      <c r="A39" s="333"/>
      <c r="B39" s="353"/>
      <c r="C39" s="76" t="s">
        <v>145</v>
      </c>
      <c r="D39" s="118">
        <v>22.62</v>
      </c>
      <c r="E39" s="91">
        <v>4.025</v>
      </c>
      <c r="F39" s="72">
        <v>5.86</v>
      </c>
      <c r="G39" s="72">
        <v>8.9275</v>
      </c>
      <c r="H39" s="72"/>
      <c r="I39" s="118">
        <v>47.18</v>
      </c>
      <c r="J39" s="91">
        <v>3.465</v>
      </c>
      <c r="K39" s="72">
        <v>4.78</v>
      </c>
      <c r="L39" s="72">
        <v>7.13</v>
      </c>
      <c r="M39" s="72"/>
      <c r="N39" s="118">
        <v>19.57</v>
      </c>
      <c r="O39" s="91">
        <v>3.14</v>
      </c>
      <c r="P39" s="72">
        <v>4.235</v>
      </c>
      <c r="Q39" s="354">
        <v>5.6175</v>
      </c>
      <c r="R39" s="80"/>
    </row>
    <row r="40" spans="1:18" ht="12" customHeight="1">
      <c r="A40" s="333"/>
      <c r="B40" s="355"/>
      <c r="C40" s="76" t="s">
        <v>146</v>
      </c>
      <c r="D40" s="118">
        <v>4.75</v>
      </c>
      <c r="E40" s="91">
        <v>1.5525</v>
      </c>
      <c r="F40" s="72">
        <v>2.08</v>
      </c>
      <c r="G40" s="72">
        <v>2.7375</v>
      </c>
      <c r="H40" s="72"/>
      <c r="I40" s="118">
        <v>4.08</v>
      </c>
      <c r="J40" s="91">
        <v>1.305</v>
      </c>
      <c r="K40" s="72">
        <v>1.78</v>
      </c>
      <c r="L40" s="72">
        <v>2.415</v>
      </c>
      <c r="M40" s="72"/>
      <c r="N40" s="118">
        <v>5.65</v>
      </c>
      <c r="O40" s="91">
        <v>1.23</v>
      </c>
      <c r="P40" s="72">
        <v>1.695</v>
      </c>
      <c r="Q40" s="354">
        <v>2.1625</v>
      </c>
      <c r="R40" s="67"/>
    </row>
    <row r="41" spans="1:18" ht="12" customHeight="1">
      <c r="A41" s="333"/>
      <c r="B41" s="355"/>
      <c r="C41" s="76" t="s">
        <v>147</v>
      </c>
      <c r="D41" s="118">
        <v>8.71</v>
      </c>
      <c r="E41" s="91">
        <v>1.74</v>
      </c>
      <c r="F41" s="72">
        <v>3.59</v>
      </c>
      <c r="G41" s="72">
        <v>8.045</v>
      </c>
      <c r="H41" s="72"/>
      <c r="I41" s="118">
        <v>5.78</v>
      </c>
      <c r="J41" s="91">
        <v>1.76</v>
      </c>
      <c r="K41" s="72">
        <v>3.64</v>
      </c>
      <c r="L41" s="72">
        <v>7.755</v>
      </c>
      <c r="M41" s="72"/>
      <c r="N41" s="118">
        <v>36.43</v>
      </c>
      <c r="O41" s="91">
        <v>1.095</v>
      </c>
      <c r="P41" s="72">
        <v>3.1</v>
      </c>
      <c r="Q41" s="354">
        <v>6.035</v>
      </c>
      <c r="R41" s="67"/>
    </row>
    <row r="42" spans="1:18" ht="12" customHeight="1">
      <c r="A42" s="333"/>
      <c r="B42" s="355"/>
      <c r="C42" s="76" t="s">
        <v>148</v>
      </c>
      <c r="D42" s="118">
        <v>10.67</v>
      </c>
      <c r="E42" s="91">
        <v>1.56</v>
      </c>
      <c r="F42" s="72">
        <v>2.74</v>
      </c>
      <c r="G42" s="72">
        <v>5.19</v>
      </c>
      <c r="H42" s="72"/>
      <c r="I42" s="118">
        <v>10.68</v>
      </c>
      <c r="J42" s="91">
        <v>1.22</v>
      </c>
      <c r="K42" s="72">
        <v>2.24</v>
      </c>
      <c r="L42" s="72">
        <v>3.8025</v>
      </c>
      <c r="M42" s="72"/>
      <c r="N42" s="118">
        <v>4.34</v>
      </c>
      <c r="O42" s="91">
        <v>1.3425</v>
      </c>
      <c r="P42" s="72">
        <v>2.11</v>
      </c>
      <c r="Q42" s="354">
        <v>3.7575</v>
      </c>
      <c r="R42" s="67"/>
    </row>
    <row r="43" spans="1:18" ht="12" customHeight="1">
      <c r="A43" s="333"/>
      <c r="B43" s="355"/>
      <c r="C43" s="76" t="s">
        <v>149</v>
      </c>
      <c r="D43" s="118">
        <v>10.66</v>
      </c>
      <c r="E43" s="91">
        <v>1.39</v>
      </c>
      <c r="F43" s="72">
        <v>2.48</v>
      </c>
      <c r="G43" s="72">
        <v>4.42</v>
      </c>
      <c r="H43" s="72"/>
      <c r="I43" s="118">
        <v>10.67</v>
      </c>
      <c r="J43" s="91">
        <v>1.07</v>
      </c>
      <c r="K43" s="72">
        <v>1.97</v>
      </c>
      <c r="L43" s="72">
        <v>3.515</v>
      </c>
      <c r="M43" s="72"/>
      <c r="N43" s="118">
        <v>4.34</v>
      </c>
      <c r="O43" s="91">
        <v>1.06</v>
      </c>
      <c r="P43" s="72">
        <v>1.86</v>
      </c>
      <c r="Q43" s="354">
        <v>3.235</v>
      </c>
      <c r="R43" s="67"/>
    </row>
    <row r="44" spans="1:18" ht="12" customHeight="1">
      <c r="A44" s="333"/>
      <c r="B44" s="353"/>
      <c r="C44" s="76" t="s">
        <v>150</v>
      </c>
      <c r="D44" s="118">
        <v>4.79</v>
      </c>
      <c r="E44" s="91">
        <v>1.24</v>
      </c>
      <c r="F44" s="72">
        <v>2.17</v>
      </c>
      <c r="G44" s="72">
        <v>3.145</v>
      </c>
      <c r="H44" s="72"/>
      <c r="I44" s="118">
        <v>3.75</v>
      </c>
      <c r="J44" s="91">
        <v>1.135</v>
      </c>
      <c r="K44" s="72">
        <v>1.905</v>
      </c>
      <c r="L44" s="72">
        <v>2.8125</v>
      </c>
      <c r="M44" s="72"/>
      <c r="N44" s="118">
        <v>3.88</v>
      </c>
      <c r="O44" s="91">
        <v>1.0875</v>
      </c>
      <c r="P44" s="72">
        <v>1.68</v>
      </c>
      <c r="Q44" s="354">
        <v>2.71</v>
      </c>
      <c r="R44" s="67"/>
    </row>
    <row r="45" spans="1:18" ht="12" customHeight="1">
      <c r="A45" s="333"/>
      <c r="B45" s="353"/>
      <c r="C45" s="76" t="s">
        <v>151</v>
      </c>
      <c r="D45" s="118">
        <v>3.29</v>
      </c>
      <c r="E45" s="91">
        <v>0.805</v>
      </c>
      <c r="F45" s="72">
        <v>1.05</v>
      </c>
      <c r="G45" s="72">
        <v>1.47</v>
      </c>
      <c r="H45" s="72"/>
      <c r="I45" s="118">
        <v>2.95</v>
      </c>
      <c r="J45" s="91">
        <v>0.66</v>
      </c>
      <c r="K45" s="72">
        <v>0.88</v>
      </c>
      <c r="L45" s="72">
        <v>1.2175</v>
      </c>
      <c r="M45" s="72"/>
      <c r="N45" s="118">
        <v>2.45</v>
      </c>
      <c r="O45" s="91">
        <v>0.6325</v>
      </c>
      <c r="P45" s="72">
        <v>0.835</v>
      </c>
      <c r="Q45" s="354">
        <v>1.13</v>
      </c>
      <c r="R45" s="67"/>
    </row>
    <row r="46" spans="1:18" ht="12" customHeight="1">
      <c r="A46" s="333"/>
      <c r="B46" s="387" t="s">
        <v>152</v>
      </c>
      <c r="C46" s="111" t="s">
        <v>153</v>
      </c>
      <c r="D46" s="136"/>
      <c r="E46" s="91"/>
      <c r="F46" s="72"/>
      <c r="G46" s="72"/>
      <c r="H46" s="72"/>
      <c r="I46" s="118"/>
      <c r="J46" s="72"/>
      <c r="K46" s="72"/>
      <c r="L46" s="72"/>
      <c r="M46" s="72"/>
      <c r="N46" s="118"/>
      <c r="O46" s="72"/>
      <c r="P46" s="72"/>
      <c r="Q46" s="354"/>
      <c r="R46" s="67"/>
    </row>
    <row r="47" spans="1:18" ht="12" customHeight="1">
      <c r="A47" s="333"/>
      <c r="B47" s="357"/>
      <c r="C47" s="112" t="s">
        <v>154</v>
      </c>
      <c r="D47" s="137"/>
      <c r="E47" s="91"/>
      <c r="F47" s="72"/>
      <c r="G47" s="72"/>
      <c r="H47" s="72"/>
      <c r="I47" s="118"/>
      <c r="J47" s="72"/>
      <c r="K47" s="72"/>
      <c r="L47" s="72"/>
      <c r="M47" s="72"/>
      <c r="N47" s="118"/>
      <c r="O47" s="72"/>
      <c r="P47" s="72"/>
      <c r="Q47" s="354"/>
      <c r="R47" s="80"/>
    </row>
    <row r="48" spans="1:18" ht="12" customHeight="1">
      <c r="A48" s="333"/>
      <c r="B48" s="355"/>
      <c r="C48" s="76" t="s">
        <v>155</v>
      </c>
      <c r="D48" s="118">
        <v>-5.79</v>
      </c>
      <c r="E48" s="91">
        <v>3.7675</v>
      </c>
      <c r="F48" s="72">
        <v>10.58</v>
      </c>
      <c r="G48" s="72">
        <v>15.5675</v>
      </c>
      <c r="H48" s="72"/>
      <c r="I48" s="118">
        <v>25.53</v>
      </c>
      <c r="J48" s="91">
        <v>5.06</v>
      </c>
      <c r="K48" s="72">
        <v>15.66</v>
      </c>
      <c r="L48" s="72">
        <v>24.49</v>
      </c>
      <c r="M48" s="72"/>
      <c r="N48" s="118">
        <v>-2.57</v>
      </c>
      <c r="O48" s="91">
        <v>1.525</v>
      </c>
      <c r="P48" s="72">
        <v>5.9</v>
      </c>
      <c r="Q48" s="354">
        <v>11.0475</v>
      </c>
      <c r="R48" s="67"/>
    </row>
    <row r="49" spans="1:18" ht="12" customHeight="1">
      <c r="A49" s="333"/>
      <c r="B49" s="353"/>
      <c r="C49" s="76" t="s">
        <v>156</v>
      </c>
      <c r="D49" s="118">
        <v>-5.79</v>
      </c>
      <c r="E49" s="91">
        <v>6.62</v>
      </c>
      <c r="F49" s="72">
        <v>15.04</v>
      </c>
      <c r="G49" s="72">
        <v>21.76</v>
      </c>
      <c r="H49" s="72"/>
      <c r="I49" s="118">
        <v>34.58</v>
      </c>
      <c r="J49" s="91">
        <v>8.22</v>
      </c>
      <c r="K49" s="72">
        <v>22.39</v>
      </c>
      <c r="L49" s="72">
        <v>30.07</v>
      </c>
      <c r="M49" s="72"/>
      <c r="N49" s="118">
        <v>-2.57</v>
      </c>
      <c r="O49" s="91">
        <v>2.945</v>
      </c>
      <c r="P49" s="72">
        <v>7.02</v>
      </c>
      <c r="Q49" s="354">
        <v>13.8625</v>
      </c>
      <c r="R49" s="67"/>
    </row>
    <row r="50" spans="1:18" ht="12" customHeight="1">
      <c r="A50" s="333"/>
      <c r="B50" s="355"/>
      <c r="C50" s="76" t="s">
        <v>170</v>
      </c>
      <c r="D50" s="118">
        <v>-3.97</v>
      </c>
      <c r="E50" s="91">
        <v>5.6975</v>
      </c>
      <c r="F50" s="72">
        <v>9.96</v>
      </c>
      <c r="G50" s="72">
        <v>15.0875</v>
      </c>
      <c r="H50" s="72"/>
      <c r="I50" s="118">
        <v>27.24</v>
      </c>
      <c r="J50" s="91">
        <v>5.17</v>
      </c>
      <c r="K50" s="72">
        <v>11.68</v>
      </c>
      <c r="L50" s="72">
        <v>18.38</v>
      </c>
      <c r="M50" s="72"/>
      <c r="N50" s="118">
        <v>-1.63</v>
      </c>
      <c r="O50" s="91">
        <v>3.245</v>
      </c>
      <c r="P50" s="72">
        <v>5.53</v>
      </c>
      <c r="Q50" s="354">
        <v>10.19</v>
      </c>
      <c r="R50" s="67"/>
    </row>
    <row r="51" spans="1:18" ht="12" customHeight="1">
      <c r="A51" s="333"/>
      <c r="B51" s="355"/>
      <c r="C51" s="76" t="s">
        <v>157</v>
      </c>
      <c r="D51" s="118">
        <v>-3.97</v>
      </c>
      <c r="E51" s="91">
        <v>1.55</v>
      </c>
      <c r="F51" s="72">
        <v>4.34</v>
      </c>
      <c r="G51" s="72">
        <v>7.23</v>
      </c>
      <c r="H51" s="72"/>
      <c r="I51" s="118">
        <v>20.11</v>
      </c>
      <c r="J51" s="91">
        <v>3.0525</v>
      </c>
      <c r="K51" s="72">
        <v>6.865</v>
      </c>
      <c r="L51" s="72">
        <v>12.5925</v>
      </c>
      <c r="M51" s="72"/>
      <c r="N51" s="118">
        <v>-1.63</v>
      </c>
      <c r="O51" s="91">
        <v>0.55</v>
      </c>
      <c r="P51" s="72">
        <v>3.3</v>
      </c>
      <c r="Q51" s="354">
        <v>5.42</v>
      </c>
      <c r="R51" s="67"/>
    </row>
    <row r="52" spans="1:18" ht="12" customHeight="1">
      <c r="A52" s="333"/>
      <c r="B52" s="355"/>
      <c r="C52" s="76" t="s">
        <v>13</v>
      </c>
      <c r="D52" s="118">
        <v>-3.84</v>
      </c>
      <c r="E52" s="91">
        <v>2.68</v>
      </c>
      <c r="F52" s="72">
        <v>5.74</v>
      </c>
      <c r="G52" s="72">
        <v>12.15</v>
      </c>
      <c r="H52" s="72"/>
      <c r="I52" s="118">
        <v>30.12</v>
      </c>
      <c r="J52" s="91">
        <v>4.15</v>
      </c>
      <c r="K52" s="72">
        <v>12.55</v>
      </c>
      <c r="L52" s="72">
        <v>19.19</v>
      </c>
      <c r="M52" s="72"/>
      <c r="N52" s="118">
        <v>-1.57</v>
      </c>
      <c r="O52" s="91">
        <v>0.01</v>
      </c>
      <c r="P52" s="72">
        <v>4.79</v>
      </c>
      <c r="Q52" s="354">
        <v>8.5</v>
      </c>
      <c r="R52" s="67"/>
    </row>
    <row r="53" spans="1:18" ht="12" customHeight="1">
      <c r="A53" s="333"/>
      <c r="B53" s="355"/>
      <c r="C53" s="76" t="s">
        <v>158</v>
      </c>
      <c r="D53" s="118">
        <v>0.8</v>
      </c>
      <c r="E53" s="91">
        <v>0.265</v>
      </c>
      <c r="F53" s="72">
        <v>1.45</v>
      </c>
      <c r="G53" s="72">
        <v>9.9575</v>
      </c>
      <c r="H53" s="72"/>
      <c r="I53" s="118">
        <v>1.34</v>
      </c>
      <c r="J53" s="91">
        <v>0.6925</v>
      </c>
      <c r="K53" s="72">
        <v>5.43</v>
      </c>
      <c r="L53" s="72">
        <v>19.16</v>
      </c>
      <c r="M53" s="72"/>
      <c r="N53" s="118">
        <v>1.9</v>
      </c>
      <c r="O53" s="91">
        <v>0.53</v>
      </c>
      <c r="P53" s="72">
        <v>2.87</v>
      </c>
      <c r="Q53" s="354">
        <v>11.25</v>
      </c>
      <c r="R53" s="67"/>
    </row>
    <row r="54" spans="1:18" ht="12" customHeight="1">
      <c r="A54" s="333"/>
      <c r="B54" s="356"/>
      <c r="C54" s="112" t="s">
        <v>159</v>
      </c>
      <c r="D54" s="137"/>
      <c r="E54" s="91"/>
      <c r="F54" s="72"/>
      <c r="G54" s="72"/>
      <c r="H54" s="72"/>
      <c r="I54" s="118"/>
      <c r="J54" s="91"/>
      <c r="K54" s="72"/>
      <c r="L54" s="72"/>
      <c r="M54" s="72"/>
      <c r="N54" s="118"/>
      <c r="O54" s="91"/>
      <c r="P54" s="72"/>
      <c r="Q54" s="354"/>
      <c r="R54" s="67"/>
    </row>
    <row r="55" spans="1:18" ht="12" customHeight="1">
      <c r="A55" s="333"/>
      <c r="B55" s="353"/>
      <c r="C55" s="76" t="s">
        <v>160</v>
      </c>
      <c r="D55" s="118">
        <v>-1.17</v>
      </c>
      <c r="E55" s="91">
        <v>0.72</v>
      </c>
      <c r="F55" s="72">
        <v>3.335</v>
      </c>
      <c r="G55" s="72">
        <v>7.2875</v>
      </c>
      <c r="H55" s="72"/>
      <c r="I55" s="118">
        <v>10.2</v>
      </c>
      <c r="J55" s="91">
        <v>2.41</v>
      </c>
      <c r="K55" s="72">
        <v>5.02</v>
      </c>
      <c r="L55" s="72">
        <v>10.42</v>
      </c>
      <c r="M55" s="72"/>
      <c r="N55" s="118">
        <v>-0.64</v>
      </c>
      <c r="O55" s="91">
        <v>0.09</v>
      </c>
      <c r="P55" s="72">
        <v>3.19</v>
      </c>
      <c r="Q55" s="354">
        <v>5.185</v>
      </c>
      <c r="R55" s="67"/>
    </row>
    <row r="56" spans="1:18" ht="12" customHeight="1">
      <c r="A56" s="333"/>
      <c r="B56" s="355"/>
      <c r="C56" s="76" t="s">
        <v>161</v>
      </c>
      <c r="D56" s="118">
        <v>-0.51</v>
      </c>
      <c r="E56" s="91">
        <v>6.3425</v>
      </c>
      <c r="F56" s="72">
        <v>11.14</v>
      </c>
      <c r="G56" s="72">
        <v>17.3725</v>
      </c>
      <c r="H56" s="72"/>
      <c r="I56" s="118">
        <v>10.74</v>
      </c>
      <c r="J56" s="91">
        <v>6.61</v>
      </c>
      <c r="K56" s="72">
        <v>11.44</v>
      </c>
      <c r="L56" s="72">
        <v>16.95</v>
      </c>
      <c r="M56" s="72"/>
      <c r="N56" s="118">
        <v>-0.06</v>
      </c>
      <c r="O56" s="91">
        <v>1.9975</v>
      </c>
      <c r="P56" s="72">
        <v>9.13</v>
      </c>
      <c r="Q56" s="354">
        <v>15.2825</v>
      </c>
      <c r="R56" s="67"/>
    </row>
    <row r="57" spans="1:18" ht="12" customHeight="1">
      <c r="A57" s="333"/>
      <c r="B57" s="355"/>
      <c r="C57" s="76" t="s">
        <v>162</v>
      </c>
      <c r="D57" s="118">
        <v>-1.21</v>
      </c>
      <c r="E57" s="91">
        <v>0.715</v>
      </c>
      <c r="F57" s="72">
        <v>1.93</v>
      </c>
      <c r="G57" s="72">
        <v>3.885</v>
      </c>
      <c r="H57" s="72"/>
      <c r="I57" s="118">
        <v>6.81</v>
      </c>
      <c r="J57" s="91">
        <v>0.92</v>
      </c>
      <c r="K57" s="72">
        <v>3.51</v>
      </c>
      <c r="L57" s="72">
        <v>6.36</v>
      </c>
      <c r="M57" s="72"/>
      <c r="N57" s="118">
        <v>-0.66</v>
      </c>
      <c r="O57" s="91">
        <v>0.375</v>
      </c>
      <c r="P57" s="72">
        <v>1.83</v>
      </c>
      <c r="Q57" s="354">
        <v>3.5275</v>
      </c>
      <c r="R57" s="67"/>
    </row>
    <row r="58" spans="1:18" ht="12" customHeight="1">
      <c r="A58" s="333"/>
      <c r="B58" s="355"/>
      <c r="C58" s="76" t="s">
        <v>163</v>
      </c>
      <c r="D58" s="118">
        <v>100.51</v>
      </c>
      <c r="E58" s="91">
        <v>82.6275</v>
      </c>
      <c r="F58" s="72">
        <v>88.86</v>
      </c>
      <c r="G58" s="72">
        <v>93.6575</v>
      </c>
      <c r="H58" s="72"/>
      <c r="I58" s="118">
        <v>89.26</v>
      </c>
      <c r="J58" s="91">
        <v>83.05</v>
      </c>
      <c r="K58" s="72">
        <v>88.56</v>
      </c>
      <c r="L58" s="72">
        <v>93.39</v>
      </c>
      <c r="M58" s="72"/>
      <c r="N58" s="118">
        <v>100.06</v>
      </c>
      <c r="O58" s="91">
        <v>84.7175</v>
      </c>
      <c r="P58" s="72">
        <v>90.87</v>
      </c>
      <c r="Q58" s="354">
        <v>98.0025</v>
      </c>
      <c r="R58" s="67"/>
    </row>
    <row r="59" spans="1:18" ht="12" customHeight="1">
      <c r="A59" s="333"/>
      <c r="B59" s="355"/>
      <c r="C59" s="76" t="s">
        <v>164</v>
      </c>
      <c r="D59" s="118">
        <v>0.66</v>
      </c>
      <c r="E59" s="91">
        <v>3.5375</v>
      </c>
      <c r="F59" s="72">
        <v>6.315</v>
      </c>
      <c r="G59" s="72">
        <v>12.5225</v>
      </c>
      <c r="H59" s="72"/>
      <c r="I59" s="118">
        <v>0.54</v>
      </c>
      <c r="J59" s="91">
        <v>2.6525</v>
      </c>
      <c r="K59" s="72">
        <v>4.215</v>
      </c>
      <c r="L59" s="72">
        <v>9.75</v>
      </c>
      <c r="M59" s="72"/>
      <c r="N59" s="118">
        <v>0.58</v>
      </c>
      <c r="O59" s="91">
        <v>2.6275</v>
      </c>
      <c r="P59" s="72">
        <v>5.135</v>
      </c>
      <c r="Q59" s="354">
        <v>11.2425</v>
      </c>
      <c r="R59" s="67"/>
    </row>
    <row r="60" spans="1:18" ht="12" customHeight="1">
      <c r="A60" s="333"/>
      <c r="B60" s="355"/>
      <c r="C60" s="76" t="s">
        <v>165</v>
      </c>
      <c r="D60" s="118">
        <v>0</v>
      </c>
      <c r="E60" s="91">
        <v>0.27</v>
      </c>
      <c r="F60" s="72">
        <v>1.41</v>
      </c>
      <c r="G60" s="72">
        <v>4.6425</v>
      </c>
      <c r="H60" s="72"/>
      <c r="I60" s="118">
        <v>0</v>
      </c>
      <c r="J60" s="91">
        <v>0.16</v>
      </c>
      <c r="K60" s="72">
        <v>1.31</v>
      </c>
      <c r="L60" s="72">
        <v>2.34</v>
      </c>
      <c r="M60" s="72"/>
      <c r="N60" s="118">
        <v>0</v>
      </c>
      <c r="O60" s="91">
        <v>0.1275</v>
      </c>
      <c r="P60" s="72">
        <v>0.615</v>
      </c>
      <c r="Q60" s="354">
        <v>1.92</v>
      </c>
      <c r="R60" s="80"/>
    </row>
    <row r="61" spans="1:18" ht="12" customHeight="1">
      <c r="A61" s="333"/>
      <c r="B61" s="355"/>
      <c r="C61" s="112" t="s">
        <v>12</v>
      </c>
      <c r="D61" s="137"/>
      <c r="E61" s="91"/>
      <c r="F61" s="72"/>
      <c r="G61" s="72"/>
      <c r="H61" s="72"/>
      <c r="I61" s="118"/>
      <c r="J61" s="91"/>
      <c r="K61" s="72"/>
      <c r="L61" s="72"/>
      <c r="M61" s="72"/>
      <c r="N61" s="118"/>
      <c r="O61" s="91"/>
      <c r="P61" s="72"/>
      <c r="Q61" s="354"/>
      <c r="R61" s="67"/>
    </row>
    <row r="62" spans="1:18" ht="12" customHeight="1">
      <c r="A62" s="333"/>
      <c r="B62" s="355"/>
      <c r="C62" s="76" t="s">
        <v>166</v>
      </c>
      <c r="D62" s="118"/>
      <c r="E62" s="91"/>
      <c r="F62" s="72"/>
      <c r="G62" s="72"/>
      <c r="H62" s="72"/>
      <c r="I62" s="118"/>
      <c r="J62" s="91"/>
      <c r="K62" s="72"/>
      <c r="L62" s="72"/>
      <c r="M62" s="72"/>
      <c r="N62" s="118"/>
      <c r="O62" s="91"/>
      <c r="P62" s="72"/>
      <c r="Q62" s="354"/>
      <c r="R62" s="67"/>
    </row>
    <row r="63" spans="1:18" ht="12" customHeight="1">
      <c r="A63" s="333"/>
      <c r="B63" s="355"/>
      <c r="C63" s="76" t="s">
        <v>167</v>
      </c>
      <c r="D63" s="118">
        <v>0</v>
      </c>
      <c r="E63" s="91">
        <v>128.065</v>
      </c>
      <c r="F63" s="72">
        <v>188.47</v>
      </c>
      <c r="G63" s="72">
        <v>657.855</v>
      </c>
      <c r="H63" s="72"/>
      <c r="I63" s="118">
        <v>0</v>
      </c>
      <c r="J63" s="91">
        <v>190.7125</v>
      </c>
      <c r="K63" s="72">
        <v>388.36</v>
      </c>
      <c r="L63" s="72">
        <v>674.6625</v>
      </c>
      <c r="M63" s="72"/>
      <c r="N63" s="118">
        <v>0</v>
      </c>
      <c r="O63" s="91">
        <v>138.07</v>
      </c>
      <c r="P63" s="72">
        <v>298.775</v>
      </c>
      <c r="Q63" s="354">
        <v>598.1775</v>
      </c>
      <c r="R63" s="67"/>
    </row>
    <row r="64" spans="1:18" ht="12" customHeight="1">
      <c r="A64" s="333"/>
      <c r="B64" s="355"/>
      <c r="C64" s="76" t="s">
        <v>168</v>
      </c>
      <c r="D64" s="118">
        <v>0</v>
      </c>
      <c r="E64" s="91">
        <v>115.705</v>
      </c>
      <c r="F64" s="72">
        <v>170.26</v>
      </c>
      <c r="G64" s="72">
        <v>477.085</v>
      </c>
      <c r="H64" s="72"/>
      <c r="I64" s="118">
        <v>0</v>
      </c>
      <c r="J64" s="91">
        <v>161.8575</v>
      </c>
      <c r="K64" s="72">
        <v>349.62</v>
      </c>
      <c r="L64" s="72">
        <v>539.3775</v>
      </c>
      <c r="M64" s="72"/>
      <c r="N64" s="118">
        <v>0</v>
      </c>
      <c r="O64" s="91">
        <v>131.8575</v>
      </c>
      <c r="P64" s="72">
        <v>230.02</v>
      </c>
      <c r="Q64" s="354">
        <v>479.295</v>
      </c>
      <c r="R64" s="67"/>
    </row>
    <row r="65" spans="1:18" ht="6.75" customHeight="1">
      <c r="A65" s="333"/>
      <c r="B65" s="355"/>
      <c r="C65" s="76"/>
      <c r="D65" s="115"/>
      <c r="E65" s="89"/>
      <c r="F65" s="75"/>
      <c r="G65" s="75"/>
      <c r="H65" s="75"/>
      <c r="I65" s="115"/>
      <c r="J65" s="75"/>
      <c r="K65" s="75"/>
      <c r="L65" s="75"/>
      <c r="M65" s="75"/>
      <c r="N65" s="115"/>
      <c r="O65" s="89"/>
      <c r="P65" s="75"/>
      <c r="Q65" s="358"/>
      <c r="R65" s="67"/>
    </row>
    <row r="66" spans="1:18" ht="12" customHeight="1">
      <c r="A66" s="333"/>
      <c r="B66" s="359"/>
      <c r="C66" s="113" t="s">
        <v>169</v>
      </c>
      <c r="D66" s="116"/>
      <c r="E66" s="460">
        <v>153</v>
      </c>
      <c r="F66" s="461"/>
      <c r="G66" s="461"/>
      <c r="H66" s="461"/>
      <c r="I66" s="116"/>
      <c r="J66" s="461">
        <v>153</v>
      </c>
      <c r="K66" s="461"/>
      <c r="L66" s="461"/>
      <c r="M66" s="119"/>
      <c r="N66" s="116"/>
      <c r="O66" s="460">
        <v>153</v>
      </c>
      <c r="P66" s="461"/>
      <c r="Q66" s="462"/>
      <c r="R66" s="78"/>
    </row>
    <row r="67" spans="1:17" ht="14.25" customHeight="1">
      <c r="A67" s="65"/>
      <c r="B67" s="108" t="s">
        <v>14</v>
      </c>
      <c r="E67" s="81" t="s">
        <v>119</v>
      </c>
      <c r="F67" s="82" t="s">
        <v>119</v>
      </c>
      <c r="G67" s="83" t="s">
        <v>119</v>
      </c>
      <c r="H67" s="83"/>
      <c r="I67" s="83"/>
      <c r="J67" s="83"/>
      <c r="K67" s="82" t="s">
        <v>119</v>
      </c>
      <c r="L67" s="84" t="s">
        <v>119</v>
      </c>
      <c r="M67" s="84"/>
      <c r="N67" s="84"/>
      <c r="O67" s="84" t="s">
        <v>119</v>
      </c>
      <c r="P67" s="82" t="s">
        <v>119</v>
      </c>
      <c r="Q67" s="85"/>
    </row>
    <row r="68" spans="1:17" ht="18.75" customHeight="1">
      <c r="A68" s="65"/>
      <c r="B68" s="3"/>
      <c r="C68" s="86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2.75">
      <c r="A69" s="65"/>
      <c r="B69" s="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2.75">
      <c r="A70" s="65"/>
      <c r="B70" s="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</sheetData>
  <mergeCells count="10">
    <mergeCell ref="E66:H66"/>
    <mergeCell ref="J66:L66"/>
    <mergeCell ref="O66:Q66"/>
    <mergeCell ref="B3:Q3"/>
    <mergeCell ref="D6:H6"/>
    <mergeCell ref="I6:L6"/>
    <mergeCell ref="N6:Q6"/>
    <mergeCell ref="E7:G7"/>
    <mergeCell ref="J7:L7"/>
    <mergeCell ref="O7:Q7"/>
  </mergeCells>
  <printOptions horizontalCentered="1"/>
  <pageMargins left="0.25" right="0.2362204724409449" top="0.9448818897637796" bottom="0.984251968503937" header="0.35433070866141736" footer="0.35433070866141736"/>
  <pageSetup horizontalDpi="300" verticalDpi="300" orientation="portrait" paperSize="9" scale="75" r:id="rId1"/>
  <headerFooter alignWithMargins="0">
    <oddFooter>&amp;LİSTATİSTİK GENEL MÜDÜRLÜĞÜ / REEL SEKTÖR VERİLERİ  MÜDÜRLÜĞÜ&amp;R&amp;9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H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49.8515625" style="1" customWidth="1"/>
    <col min="3" max="3" width="9.8515625" style="1" customWidth="1"/>
    <col min="4" max="4" width="17.140625" style="1" customWidth="1"/>
    <col min="5" max="5" width="9.8515625" style="1" customWidth="1"/>
    <col min="6" max="6" width="16.8515625" style="1" customWidth="1"/>
    <col min="7" max="7" width="9.8515625" style="1" customWidth="1"/>
    <col min="8" max="8" width="16.8515625" style="1" customWidth="1"/>
    <col min="9" max="16384" width="9.140625" style="1" customWidth="1"/>
  </cols>
  <sheetData>
    <row r="1" spans="2:8" s="9" customFormat="1" ht="15.75">
      <c r="B1" s="413" t="s">
        <v>279</v>
      </c>
      <c r="C1" s="2"/>
      <c r="D1" s="422"/>
      <c r="E1" s="422"/>
      <c r="F1" s="422"/>
      <c r="G1" s="422"/>
      <c r="H1" s="422"/>
    </row>
    <row r="3" spans="2:8" ht="15.75">
      <c r="B3" s="2" t="s">
        <v>277</v>
      </c>
      <c r="C3" s="2"/>
      <c r="D3" s="3"/>
      <c r="E3" s="3"/>
      <c r="F3" s="3"/>
      <c r="G3" s="3"/>
      <c r="H3" s="3"/>
    </row>
    <row r="4" spans="2:8" ht="18.75">
      <c r="B4" s="2"/>
      <c r="C4" s="2" t="s">
        <v>197</v>
      </c>
      <c r="D4" s="3"/>
      <c r="E4" s="3"/>
      <c r="F4" s="3"/>
      <c r="G4" s="3"/>
      <c r="H4" s="3"/>
    </row>
    <row r="5" spans="2:8" ht="13.5" thickBot="1">
      <c r="B5" s="3"/>
      <c r="C5" s="3"/>
      <c r="D5" s="3"/>
      <c r="E5" s="3"/>
      <c r="F5" s="3"/>
      <c r="G5" s="3"/>
      <c r="H5" s="3"/>
    </row>
    <row r="6" spans="2:8" ht="12.75">
      <c r="B6" s="394"/>
      <c r="C6" s="458">
        <v>2003</v>
      </c>
      <c r="D6" s="448"/>
      <c r="E6" s="448">
        <v>2004</v>
      </c>
      <c r="F6" s="448"/>
      <c r="G6" s="448" t="s">
        <v>280</v>
      </c>
      <c r="H6" s="459"/>
    </row>
    <row r="7" spans="2:8" ht="12.75">
      <c r="B7" s="393"/>
      <c r="C7" s="361" t="s">
        <v>126</v>
      </c>
      <c r="D7" s="335" t="s">
        <v>267</v>
      </c>
      <c r="E7" s="4" t="s">
        <v>126</v>
      </c>
      <c r="F7" s="335" t="s">
        <v>267</v>
      </c>
      <c r="G7" s="4" t="s">
        <v>126</v>
      </c>
      <c r="H7" s="336" t="s">
        <v>267</v>
      </c>
    </row>
    <row r="8" spans="2:8" ht="16.5" customHeight="1">
      <c r="B8" s="216" t="s">
        <v>71</v>
      </c>
      <c r="C8" s="379"/>
      <c r="D8" s="379"/>
      <c r="E8" s="379"/>
      <c r="F8" s="379"/>
      <c r="G8" s="379"/>
      <c r="H8" s="380"/>
    </row>
    <row r="9" spans="2:8" ht="12.75">
      <c r="B9" s="49" t="s">
        <v>199</v>
      </c>
      <c r="C9" s="47">
        <v>219.88</v>
      </c>
      <c r="D9" s="179">
        <v>154.47955819140267</v>
      </c>
      <c r="E9" s="47">
        <v>420.34</v>
      </c>
      <c r="F9" s="179">
        <v>155.1791294970969</v>
      </c>
      <c r="G9" s="47">
        <v>217.59</v>
      </c>
      <c r="H9" s="371">
        <v>153.1316279418241</v>
      </c>
    </row>
    <row r="10" spans="2:8" ht="12.75">
      <c r="B10" s="49" t="s">
        <v>200</v>
      </c>
      <c r="C10" s="47">
        <v>79.2</v>
      </c>
      <c r="D10" s="179">
        <v>87.70792658913851</v>
      </c>
      <c r="E10" s="47">
        <v>11.52</v>
      </c>
      <c r="F10" s="179">
        <v>91.37495747431467</v>
      </c>
      <c r="G10" s="47">
        <v>181.69</v>
      </c>
      <c r="H10" s="371">
        <v>92.22807551903422</v>
      </c>
    </row>
    <row r="11" spans="2:8" ht="12.75">
      <c r="B11" s="49" t="s">
        <v>72</v>
      </c>
      <c r="C11" s="47">
        <v>32.87</v>
      </c>
      <c r="D11" s="179">
        <v>21.61033813573725</v>
      </c>
      <c r="E11" s="47">
        <v>0</v>
      </c>
      <c r="F11" s="179">
        <v>22.380194839396246</v>
      </c>
      <c r="G11" s="47">
        <v>17.09</v>
      </c>
      <c r="H11" s="371">
        <v>23.955063190970964</v>
      </c>
    </row>
    <row r="12" spans="2:8" ht="12.75">
      <c r="B12" s="49" t="s">
        <v>73</v>
      </c>
      <c r="C12" s="47">
        <v>60.84</v>
      </c>
      <c r="D12" s="179">
        <v>39.433231546166795</v>
      </c>
      <c r="E12" s="47">
        <v>91.65</v>
      </c>
      <c r="F12" s="179">
        <v>38.43250611853114</v>
      </c>
      <c r="G12" s="47">
        <v>16.16</v>
      </c>
      <c r="H12" s="371">
        <v>37.49911408486908</v>
      </c>
    </row>
    <row r="13" spans="2:8" ht="12.75">
      <c r="B13" s="49" t="s">
        <v>201</v>
      </c>
      <c r="C13" s="47">
        <v>42.1</v>
      </c>
      <c r="D13" s="179">
        <v>19.28058528435525</v>
      </c>
      <c r="E13" s="47">
        <v>42.46</v>
      </c>
      <c r="F13" s="179">
        <v>18.2096712264101</v>
      </c>
      <c r="G13" s="47">
        <v>7.79</v>
      </c>
      <c r="H13" s="371">
        <v>17.760497005514154</v>
      </c>
    </row>
    <row r="14" spans="2:8" ht="12.75">
      <c r="B14" s="49" t="s">
        <v>74</v>
      </c>
      <c r="C14" s="47">
        <v>50.18</v>
      </c>
      <c r="D14" s="179">
        <v>128.68425231130905</v>
      </c>
      <c r="E14" s="47">
        <v>25.96</v>
      </c>
      <c r="F14" s="179">
        <v>130.14890901957835</v>
      </c>
      <c r="G14" s="47">
        <v>235.82</v>
      </c>
      <c r="H14" s="371">
        <v>132.42939535501324</v>
      </c>
    </row>
    <row r="15" spans="2:8" ht="12.75">
      <c r="B15" s="49" t="s">
        <v>75</v>
      </c>
      <c r="C15" s="47">
        <v>21.07</v>
      </c>
      <c r="D15" s="179">
        <v>42.76199705980293</v>
      </c>
      <c r="E15" s="47">
        <v>2.74</v>
      </c>
      <c r="F15" s="179">
        <v>44.40865062226314</v>
      </c>
      <c r="G15" s="47">
        <v>75.65</v>
      </c>
      <c r="H15" s="371">
        <v>44.38444834080165</v>
      </c>
    </row>
    <row r="16" spans="2:8" ht="12.75">
      <c r="B16" s="49" t="s">
        <v>202</v>
      </c>
      <c r="C16" s="47">
        <v>14.58</v>
      </c>
      <c r="D16" s="179">
        <v>20.908160424935403</v>
      </c>
      <c r="E16" s="47">
        <v>1.27</v>
      </c>
      <c r="F16" s="179">
        <v>21.041222889443745</v>
      </c>
      <c r="G16" s="47">
        <v>36.45</v>
      </c>
      <c r="H16" s="371">
        <v>21.021559604424915</v>
      </c>
    </row>
    <row r="17" spans="2:8" ht="16.5" customHeight="1">
      <c r="B17" s="217" t="s">
        <v>76</v>
      </c>
      <c r="C17" s="378"/>
      <c r="D17" s="180"/>
      <c r="E17" s="50"/>
      <c r="F17" s="180"/>
      <c r="G17" s="50"/>
      <c r="H17" s="372"/>
    </row>
    <row r="18" spans="2:8" ht="12.75">
      <c r="B18" s="49" t="s">
        <v>77</v>
      </c>
      <c r="C18" s="47">
        <v>39.87</v>
      </c>
      <c r="D18" s="179">
        <v>52.878099125745834</v>
      </c>
      <c r="E18" s="47">
        <v>12.81</v>
      </c>
      <c r="F18" s="179">
        <v>51.09790253585291</v>
      </c>
      <c r="G18" s="47">
        <v>36.7</v>
      </c>
      <c r="H18" s="371">
        <v>51.553326349750826</v>
      </c>
    </row>
    <row r="19" spans="2:8" ht="12.75">
      <c r="B19" s="49" t="s">
        <v>203</v>
      </c>
      <c r="C19" s="47">
        <v>60.13</v>
      </c>
      <c r="D19" s="179">
        <v>47.12190087425419</v>
      </c>
      <c r="E19" s="47">
        <v>87.19</v>
      </c>
      <c r="F19" s="179">
        <v>48.9020974641471</v>
      </c>
      <c r="G19" s="47">
        <v>63.3</v>
      </c>
      <c r="H19" s="371">
        <v>48.446673650249146</v>
      </c>
    </row>
    <row r="20" spans="2:8" ht="12.75">
      <c r="B20" s="49" t="s">
        <v>256</v>
      </c>
      <c r="C20" s="47">
        <v>150.81</v>
      </c>
      <c r="D20" s="179">
        <v>89.11421108802867</v>
      </c>
      <c r="E20" s="47">
        <v>680.62</v>
      </c>
      <c r="F20" s="179">
        <v>95.70274910958406</v>
      </c>
      <c r="G20" s="47">
        <v>172.45</v>
      </c>
      <c r="H20" s="371">
        <v>93.97390446074154</v>
      </c>
    </row>
    <row r="21" spans="2:8" ht="12.75">
      <c r="B21" s="49" t="s">
        <v>198</v>
      </c>
      <c r="C21" s="47">
        <v>31.28</v>
      </c>
      <c r="D21" s="179">
        <v>31.650955526991513</v>
      </c>
      <c r="E21" s="47">
        <v>11.02</v>
      </c>
      <c r="F21" s="179">
        <v>30.533042936899417</v>
      </c>
      <c r="G21" s="47">
        <v>36.7</v>
      </c>
      <c r="H21" s="371">
        <v>30.92923708453266</v>
      </c>
    </row>
    <row r="22" spans="2:8" ht="12.75">
      <c r="B22" s="49" t="s">
        <v>204</v>
      </c>
      <c r="C22" s="47">
        <v>8.59</v>
      </c>
      <c r="D22" s="179">
        <v>21.22714359875431</v>
      </c>
      <c r="E22" s="47">
        <v>1.79</v>
      </c>
      <c r="F22" s="179">
        <v>20.56485959895349</v>
      </c>
      <c r="G22" s="47">
        <v>0</v>
      </c>
      <c r="H22" s="371">
        <v>20.62408926521819</v>
      </c>
    </row>
    <row r="23" spans="2:8" ht="12.75">
      <c r="B23" s="49" t="s">
        <v>78</v>
      </c>
      <c r="C23" s="47">
        <v>12.5</v>
      </c>
      <c r="D23" s="179">
        <v>31.056971991959674</v>
      </c>
      <c r="E23" s="47">
        <v>2.01</v>
      </c>
      <c r="F23" s="179">
        <v>29.603800811763374</v>
      </c>
      <c r="G23" s="47">
        <v>0</v>
      </c>
      <c r="H23" s="371">
        <v>29.859362188396705</v>
      </c>
    </row>
    <row r="24" spans="2:8" ht="12.75">
      <c r="B24" s="49" t="s">
        <v>79</v>
      </c>
      <c r="C24" s="47">
        <v>108.85</v>
      </c>
      <c r="D24" s="179">
        <v>98.6482809477489</v>
      </c>
      <c r="E24" s="47">
        <v>61.06</v>
      </c>
      <c r="F24" s="179">
        <v>89.44258175078762</v>
      </c>
      <c r="G24" s="47">
        <v>89.32</v>
      </c>
      <c r="H24" s="371">
        <v>87.35543753764283</v>
      </c>
    </row>
    <row r="25" spans="2:8" ht="12.75">
      <c r="B25" s="49" t="s">
        <v>80</v>
      </c>
      <c r="C25" s="47">
        <v>761.72</v>
      </c>
      <c r="D25" s="179">
        <v>218.98822583497255</v>
      </c>
      <c r="E25" s="47">
        <v>2977.52</v>
      </c>
      <c r="F25" s="179">
        <v>212.68950702899735</v>
      </c>
      <c r="G25" s="47">
        <v>0</v>
      </c>
      <c r="H25" s="371">
        <v>205.20083672728106</v>
      </c>
    </row>
    <row r="26" spans="2:8" ht="12.75">
      <c r="B26" s="49" t="s">
        <v>81</v>
      </c>
      <c r="C26" s="47">
        <v>165.69</v>
      </c>
      <c r="D26" s="179">
        <v>96.64822409182116</v>
      </c>
      <c r="E26" s="47">
        <v>418.95</v>
      </c>
      <c r="F26" s="179">
        <v>102.97700521978257</v>
      </c>
      <c r="G26" s="47">
        <v>154.1</v>
      </c>
      <c r="H26" s="371">
        <v>102.103122086366</v>
      </c>
    </row>
    <row r="27" spans="2:8" ht="12.75">
      <c r="B27" s="49" t="s">
        <v>82</v>
      </c>
      <c r="C27" s="47">
        <v>109.87</v>
      </c>
      <c r="D27" s="179">
        <v>108.45433395168618</v>
      </c>
      <c r="E27" s="47">
        <v>61.55</v>
      </c>
      <c r="F27" s="179">
        <v>107.60088521790439</v>
      </c>
      <c r="G27" s="47">
        <v>89.36</v>
      </c>
      <c r="H27" s="371">
        <v>108.65050534217242</v>
      </c>
    </row>
    <row r="28" spans="2:8" ht="12.75">
      <c r="B28" s="49" t="s">
        <v>83</v>
      </c>
      <c r="C28" s="47">
        <v>96.13</v>
      </c>
      <c r="D28" s="179">
        <v>74.77170183224459</v>
      </c>
      <c r="E28" s="47">
        <v>60.32</v>
      </c>
      <c r="F28" s="179">
        <v>75.74693348630183</v>
      </c>
      <c r="G28" s="47">
        <v>89.36</v>
      </c>
      <c r="H28" s="371">
        <v>76.20815743252986</v>
      </c>
    </row>
    <row r="29" spans="2:8" ht="12.75">
      <c r="B29" s="49" t="s">
        <v>84</v>
      </c>
      <c r="C29" s="47">
        <v>78.45</v>
      </c>
      <c r="D29" s="179">
        <v>59.856454846692806</v>
      </c>
      <c r="E29" s="47">
        <v>86.04</v>
      </c>
      <c r="F29" s="179">
        <v>59.75400441432184</v>
      </c>
      <c r="G29" s="47">
        <v>100</v>
      </c>
      <c r="H29" s="371">
        <v>59.99464879278762</v>
      </c>
    </row>
    <row r="30" spans="2:8" ht="12.75">
      <c r="B30" s="49" t="s">
        <v>85</v>
      </c>
      <c r="C30" s="47">
        <v>14.66</v>
      </c>
      <c r="D30" s="179">
        <v>30.55347833646741</v>
      </c>
      <c r="E30" s="47">
        <v>5.18</v>
      </c>
      <c r="F30" s="179">
        <v>28.559444187065917</v>
      </c>
      <c r="G30" s="47">
        <v>5.88</v>
      </c>
      <c r="H30" s="371">
        <v>29.382104844342606</v>
      </c>
    </row>
    <row r="31" spans="2:8" ht="12.75">
      <c r="B31" s="49" t="s">
        <v>86</v>
      </c>
      <c r="C31" s="47">
        <v>19.4</v>
      </c>
      <c r="D31" s="179">
        <v>40.032777659646946</v>
      </c>
      <c r="E31" s="47">
        <v>47.01</v>
      </c>
      <c r="F31" s="179">
        <v>43.27346385078157</v>
      </c>
      <c r="G31" s="47">
        <v>16.03</v>
      </c>
      <c r="H31" s="371">
        <v>40.60234482241534</v>
      </c>
    </row>
    <row r="32" spans="2:8" ht="12.75">
      <c r="B32" s="49" t="s">
        <v>87</v>
      </c>
      <c r="C32" s="47">
        <v>36.77</v>
      </c>
      <c r="D32" s="179">
        <v>57.78096951596208</v>
      </c>
      <c r="E32" s="47">
        <v>40.45</v>
      </c>
      <c r="F32" s="179">
        <v>55.89161740450529</v>
      </c>
      <c r="G32" s="47">
        <v>16.03</v>
      </c>
      <c r="H32" s="371">
        <v>56.99361597932005</v>
      </c>
    </row>
    <row r="33" spans="2:8" ht="12.75">
      <c r="B33" s="49" t="s">
        <v>41</v>
      </c>
      <c r="C33" s="47">
        <v>33.94</v>
      </c>
      <c r="D33" s="179">
        <v>48.89425626145385</v>
      </c>
      <c r="E33" s="47">
        <v>46.33</v>
      </c>
      <c r="F33" s="179">
        <v>47.38091023845536</v>
      </c>
      <c r="G33" s="47">
        <v>43.44</v>
      </c>
      <c r="H33" s="371">
        <v>47.36244425753121</v>
      </c>
    </row>
    <row r="34" spans="2:8" ht="12.75">
      <c r="B34" s="49" t="s">
        <v>205</v>
      </c>
      <c r="C34" s="47">
        <v>65.45</v>
      </c>
      <c r="D34" s="179">
        <v>46.484945162354016</v>
      </c>
      <c r="E34" s="47">
        <v>53.24</v>
      </c>
      <c r="F34" s="179">
        <v>43.73929850221961</v>
      </c>
      <c r="G34" s="47">
        <v>56.54</v>
      </c>
      <c r="H34" s="371">
        <v>42.32080373960906</v>
      </c>
    </row>
    <row r="35" spans="2:8" ht="16.5" customHeight="1">
      <c r="B35" s="217" t="s">
        <v>174</v>
      </c>
      <c r="C35" s="378"/>
      <c r="D35" s="182"/>
      <c r="E35" s="50"/>
      <c r="F35" s="182"/>
      <c r="G35" s="50"/>
      <c r="H35" s="373"/>
    </row>
    <row r="36" spans="2:8" ht="12.75">
      <c r="B36" s="49" t="s">
        <v>209</v>
      </c>
      <c r="C36" s="47">
        <v>10.94</v>
      </c>
      <c r="D36" s="179">
        <v>0</v>
      </c>
      <c r="E36" s="47">
        <v>1.74</v>
      </c>
      <c r="F36" s="179">
        <v>4.544789713318245</v>
      </c>
      <c r="G36" s="47">
        <v>9.28</v>
      </c>
      <c r="H36" s="371">
        <v>4.230272526704161</v>
      </c>
    </row>
    <row r="37" spans="2:8" ht="12.75">
      <c r="B37" s="49" t="s">
        <v>206</v>
      </c>
      <c r="C37" s="47">
        <v>11.2</v>
      </c>
      <c r="D37" s="179">
        <v>5.351792916487884</v>
      </c>
      <c r="E37" s="47">
        <v>59.15</v>
      </c>
      <c r="F37" s="179">
        <v>4.195270912771885</v>
      </c>
      <c r="G37" s="47">
        <v>19.57</v>
      </c>
      <c r="H37" s="371">
        <v>3.967415503611378</v>
      </c>
    </row>
    <row r="38" spans="2:8" ht="12.75">
      <c r="B38" s="49" t="s">
        <v>91</v>
      </c>
      <c r="C38" s="47">
        <v>3.52</v>
      </c>
      <c r="D38" s="179">
        <v>1.9741114534390236</v>
      </c>
      <c r="E38" s="47">
        <v>1.4</v>
      </c>
      <c r="F38" s="179">
        <v>1.668916790660598</v>
      </c>
      <c r="G38" s="47">
        <v>5.65</v>
      </c>
      <c r="H38" s="371">
        <v>1.6443971773712527</v>
      </c>
    </row>
    <row r="39" spans="2:8" ht="12.75">
      <c r="B39" s="49" t="s">
        <v>92</v>
      </c>
      <c r="C39" s="47">
        <v>44.91</v>
      </c>
      <c r="D39" s="179">
        <v>5.597693433497288</v>
      </c>
      <c r="E39" s="47">
        <v>1.84</v>
      </c>
      <c r="F39" s="179">
        <v>4.693460319837518</v>
      </c>
      <c r="G39" s="47">
        <v>36.43</v>
      </c>
      <c r="H39" s="371">
        <v>4.73934691083654</v>
      </c>
    </row>
    <row r="40" spans="2:8" ht="12.75">
      <c r="B40" s="49" t="s">
        <v>93</v>
      </c>
      <c r="C40" s="47">
        <v>1.82</v>
      </c>
      <c r="D40" s="179">
        <v>2.0764294968188537</v>
      </c>
      <c r="E40" s="47">
        <v>1.22</v>
      </c>
      <c r="F40" s="179">
        <v>1.8078661378103265</v>
      </c>
      <c r="G40" s="47">
        <v>4.34</v>
      </c>
      <c r="H40" s="371">
        <v>1.840292782001098</v>
      </c>
    </row>
    <row r="41" spans="2:8" ht="12.75">
      <c r="B41" s="49" t="s">
        <v>94</v>
      </c>
      <c r="C41" s="47">
        <v>1.81</v>
      </c>
      <c r="D41" s="179">
        <v>1.8886861677803377</v>
      </c>
      <c r="E41" s="47">
        <v>1.21</v>
      </c>
      <c r="F41" s="179">
        <v>1.5027777373589348</v>
      </c>
      <c r="G41" s="47">
        <v>4.34</v>
      </c>
      <c r="H41" s="371">
        <v>1.4796027009979624</v>
      </c>
    </row>
    <row r="42" spans="2:8" ht="12.75">
      <c r="B42" s="49" t="s">
        <v>207</v>
      </c>
      <c r="C42" s="47">
        <v>1.99</v>
      </c>
      <c r="D42" s="179">
        <v>2.0483620037037915</v>
      </c>
      <c r="E42" s="47">
        <v>0.75</v>
      </c>
      <c r="F42" s="179">
        <v>1.6170021482558083</v>
      </c>
      <c r="G42" s="47">
        <v>3.88</v>
      </c>
      <c r="H42" s="371">
        <v>1.6075958116907185</v>
      </c>
    </row>
    <row r="43" spans="2:8" ht="12.75">
      <c r="B43" s="49" t="s">
        <v>208</v>
      </c>
      <c r="C43" s="47">
        <v>1.19</v>
      </c>
      <c r="D43" s="179">
        <v>0.9652271129311875</v>
      </c>
      <c r="E43" s="47">
        <v>0.65</v>
      </c>
      <c r="F43" s="179">
        <v>0.7907479665374078</v>
      </c>
      <c r="G43" s="47">
        <v>2.45</v>
      </c>
      <c r="H43" s="371">
        <v>0.7788266965048762</v>
      </c>
    </row>
    <row r="44" spans="2:8" ht="16.5" customHeight="1">
      <c r="B44" s="217" t="s">
        <v>175</v>
      </c>
      <c r="C44" s="381"/>
      <c r="D44" s="51"/>
      <c r="E44" s="138"/>
      <c r="F44" s="51"/>
      <c r="G44" s="138"/>
      <c r="H44" s="141"/>
    </row>
    <row r="45" spans="2:8" ht="12.75">
      <c r="B45" s="217" t="s">
        <v>95</v>
      </c>
      <c r="C45" s="382"/>
      <c r="D45" s="139"/>
      <c r="E45" s="139"/>
      <c r="F45" s="139"/>
      <c r="G45" s="139"/>
      <c r="H45" s="374"/>
    </row>
    <row r="46" spans="2:8" ht="12.75">
      <c r="B46" s="49" t="s">
        <v>96</v>
      </c>
      <c r="C46" s="47">
        <v>-5.79</v>
      </c>
      <c r="D46" s="179">
        <v>2.2113535035531284</v>
      </c>
      <c r="E46" s="47">
        <v>25.53</v>
      </c>
      <c r="F46" s="179">
        <v>-1.5898876432034328</v>
      </c>
      <c r="G46" s="47">
        <v>-2.57</v>
      </c>
      <c r="H46" s="371">
        <v>-4.414599171483738</v>
      </c>
    </row>
    <row r="47" spans="2:8" ht="12.75">
      <c r="B47" s="49" t="s">
        <v>210</v>
      </c>
      <c r="C47" s="47">
        <v>-5.79</v>
      </c>
      <c r="D47" s="179">
        <v>3.6520234672466305</v>
      </c>
      <c r="E47" s="47">
        <v>34.58</v>
      </c>
      <c r="F47" s="179">
        <v>-0.9402822719703688</v>
      </c>
      <c r="G47" s="47">
        <v>-2.57</v>
      </c>
      <c r="H47" s="371">
        <v>-4.101671435262477</v>
      </c>
    </row>
    <row r="48" spans="2:8" ht="12.75">
      <c r="B48" s="49" t="s">
        <v>97</v>
      </c>
      <c r="C48" s="47">
        <v>-3.97</v>
      </c>
      <c r="D48" s="179">
        <v>4.946434393069459</v>
      </c>
      <c r="E48" s="47">
        <v>27.24</v>
      </c>
      <c r="F48" s="179">
        <v>3.0061985501593256</v>
      </c>
      <c r="G48" s="47">
        <v>-1.63</v>
      </c>
      <c r="H48" s="371">
        <v>0.27594418166840773</v>
      </c>
    </row>
    <row r="49" spans="2:8" ht="12.75">
      <c r="B49" s="49" t="s">
        <v>98</v>
      </c>
      <c r="C49" s="47">
        <v>-3.97</v>
      </c>
      <c r="D49" s="179">
        <v>1.0420318059236522</v>
      </c>
      <c r="E49" s="47">
        <v>20.11</v>
      </c>
      <c r="F49" s="179">
        <v>-0.777488404849774</v>
      </c>
      <c r="G49" s="47">
        <v>-1.63</v>
      </c>
      <c r="H49" s="371">
        <v>-2.138726453575329</v>
      </c>
    </row>
    <row r="50" spans="2:8" ht="12.75">
      <c r="B50" s="49" t="s">
        <v>99</v>
      </c>
      <c r="C50" s="47">
        <v>-3.84</v>
      </c>
      <c r="D50" s="179">
        <v>1.6696077223625365</v>
      </c>
      <c r="E50" s="47">
        <v>30.12</v>
      </c>
      <c r="F50" s="179">
        <v>-0.027006472259669276</v>
      </c>
      <c r="G50" s="47">
        <v>-1.57</v>
      </c>
      <c r="H50" s="371">
        <v>-2.4335465710336157</v>
      </c>
    </row>
    <row r="51" spans="2:8" ht="12.75">
      <c r="B51" s="49" t="s">
        <v>100</v>
      </c>
      <c r="C51" s="47">
        <v>0.8</v>
      </c>
      <c r="D51" s="179">
        <v>2.9462418166080155</v>
      </c>
      <c r="E51" s="47">
        <v>1.34</v>
      </c>
      <c r="F51" s="179">
        <v>11.500808681663587</v>
      </c>
      <c r="G51" s="47">
        <v>1.9</v>
      </c>
      <c r="H51" s="371">
        <v>9.398146909606215</v>
      </c>
    </row>
    <row r="52" spans="2:8" ht="12.75">
      <c r="B52" s="217" t="s">
        <v>216</v>
      </c>
      <c r="C52" s="378"/>
      <c r="D52" s="50"/>
      <c r="E52" s="50"/>
      <c r="F52" s="50"/>
      <c r="G52" s="50"/>
      <c r="H52" s="375"/>
    </row>
    <row r="53" spans="2:8" ht="12.75">
      <c r="B53" s="49" t="s">
        <v>211</v>
      </c>
      <c r="C53" s="47">
        <v>-1.17</v>
      </c>
      <c r="D53" s="179">
        <v>1.6621300013613565</v>
      </c>
      <c r="E53" s="47">
        <v>10.2</v>
      </c>
      <c r="F53" s="179">
        <v>-0.03163063615129137</v>
      </c>
      <c r="G53" s="47">
        <v>-0.64</v>
      </c>
      <c r="H53" s="371">
        <v>-2.912399214991564</v>
      </c>
    </row>
    <row r="54" spans="2:8" ht="12.75">
      <c r="B54" s="49" t="s">
        <v>101</v>
      </c>
      <c r="C54" s="47">
        <v>-0.51</v>
      </c>
      <c r="D54" s="179">
        <v>7.211664179755152</v>
      </c>
      <c r="E54" s="47">
        <v>10.74</v>
      </c>
      <c r="F54" s="179">
        <v>5.882514556549502</v>
      </c>
      <c r="G54" s="47">
        <v>-0.06</v>
      </c>
      <c r="H54" s="371">
        <v>3.229265229970366</v>
      </c>
    </row>
    <row r="55" spans="2:8" ht="12.75">
      <c r="B55" s="49" t="s">
        <v>102</v>
      </c>
      <c r="C55" s="47">
        <v>-1.21</v>
      </c>
      <c r="D55" s="179">
        <v>1.0795716282349606</v>
      </c>
      <c r="E55" s="47">
        <v>6.81</v>
      </c>
      <c r="F55" s="179">
        <v>-0.9832316208845964</v>
      </c>
      <c r="G55" s="47">
        <v>-0.66</v>
      </c>
      <c r="H55" s="371">
        <v>-2.7460877537624806</v>
      </c>
    </row>
    <row r="56" spans="2:8" ht="12.75">
      <c r="B56" s="49" t="s">
        <v>103</v>
      </c>
      <c r="C56" s="47">
        <v>100.51</v>
      </c>
      <c r="D56" s="179">
        <v>92.78833582024485</v>
      </c>
      <c r="E56" s="47">
        <v>89.26</v>
      </c>
      <c r="F56" s="179">
        <v>94.1174854434505</v>
      </c>
      <c r="G56" s="47">
        <v>100.06</v>
      </c>
      <c r="H56" s="371">
        <v>96.77073477002963</v>
      </c>
    </row>
    <row r="57" spans="2:8" ht="12.75">
      <c r="B57" s="49" t="s">
        <v>104</v>
      </c>
      <c r="C57" s="47">
        <v>0.66</v>
      </c>
      <c r="D57" s="179">
        <v>5.549534178393795</v>
      </c>
      <c r="E57" s="47">
        <v>0.54</v>
      </c>
      <c r="F57" s="179">
        <v>5.914145192700794</v>
      </c>
      <c r="G57" s="47">
        <v>0.58</v>
      </c>
      <c r="H57" s="371">
        <v>6.14166444496193</v>
      </c>
    </row>
    <row r="58" spans="2:8" ht="12.75">
      <c r="B58" s="49" t="s">
        <v>105</v>
      </c>
      <c r="C58" s="47">
        <v>0</v>
      </c>
      <c r="D58" s="179">
        <v>3.341733227047213</v>
      </c>
      <c r="E58" s="47">
        <v>0</v>
      </c>
      <c r="F58" s="179">
        <v>4.383212413954916</v>
      </c>
      <c r="G58" s="47">
        <v>0</v>
      </c>
      <c r="H58" s="371">
        <v>2.905739577586939</v>
      </c>
    </row>
    <row r="59" spans="2:8" ht="12.75">
      <c r="B59" s="217" t="s">
        <v>215</v>
      </c>
      <c r="C59" s="381"/>
      <c r="D59" s="181"/>
      <c r="E59" s="138"/>
      <c r="F59" s="181"/>
      <c r="G59" s="138"/>
      <c r="H59" s="376"/>
    </row>
    <row r="60" spans="2:8" ht="12.75">
      <c r="B60" s="49" t="s">
        <v>171</v>
      </c>
      <c r="C60" s="382"/>
      <c r="D60" s="182"/>
      <c r="E60" s="139"/>
      <c r="F60" s="182"/>
      <c r="G60" s="139"/>
      <c r="H60" s="377"/>
    </row>
    <row r="61" spans="2:8" ht="12.75">
      <c r="B61" s="49" t="s">
        <v>172</v>
      </c>
      <c r="C61" s="47">
        <v>0</v>
      </c>
      <c r="D61" s="179">
        <v>153.35253647888595</v>
      </c>
      <c r="E61" s="47">
        <v>0</v>
      </c>
      <c r="F61" s="179">
        <v>86.7335375010298</v>
      </c>
      <c r="G61" s="47">
        <v>0</v>
      </c>
      <c r="H61" s="371">
        <v>12.193369169325985</v>
      </c>
    </row>
    <row r="62" spans="2:8" ht="12.75">
      <c r="B62" s="49" t="s">
        <v>173</v>
      </c>
      <c r="C62" s="47">
        <v>0</v>
      </c>
      <c r="D62" s="179">
        <v>132.3057394138215</v>
      </c>
      <c r="E62" s="47">
        <v>0</v>
      </c>
      <c r="F62" s="179">
        <v>77.56824155374576</v>
      </c>
      <c r="G62" s="47">
        <v>0</v>
      </c>
      <c r="H62" s="371">
        <v>5.4943610589163745</v>
      </c>
    </row>
    <row r="63" spans="2:8" ht="13.5" thickBot="1">
      <c r="B63" s="134" t="s">
        <v>15</v>
      </c>
      <c r="C63" s="135"/>
      <c r="D63" s="209">
        <v>153</v>
      </c>
      <c r="E63" s="135"/>
      <c r="F63" s="209">
        <v>153</v>
      </c>
      <c r="G63" s="135"/>
      <c r="H63" s="210">
        <v>153</v>
      </c>
    </row>
    <row r="64" ht="15.75" customHeight="1">
      <c r="B64" s="108" t="s">
        <v>14</v>
      </c>
    </row>
    <row r="65" ht="15.75" customHeight="1">
      <c r="B65" s="108"/>
    </row>
    <row r="66" spans="2:8" ht="15.75">
      <c r="B66" s="9"/>
      <c r="C66" s="9"/>
      <c r="D66" s="9"/>
      <c r="E66" s="9"/>
      <c r="F66" s="9"/>
      <c r="G66" s="9"/>
      <c r="H66" s="9"/>
    </row>
    <row r="67" spans="2:8" ht="15.75">
      <c r="B67" s="8"/>
      <c r="C67" s="9"/>
      <c r="D67" s="9"/>
      <c r="E67" s="9"/>
      <c r="F67" s="9"/>
      <c r="G67" s="9"/>
      <c r="H67" s="8"/>
    </row>
    <row r="68" spans="2:8" ht="15.75">
      <c r="B68" s="9"/>
      <c r="C68" s="9"/>
      <c r="D68" s="9"/>
      <c r="E68" s="9"/>
      <c r="F68" s="9"/>
      <c r="G68" s="9"/>
      <c r="H68" s="9"/>
    </row>
    <row r="69" spans="2:8" ht="15.75">
      <c r="B69" s="9"/>
      <c r="C69" s="9"/>
      <c r="D69" s="9"/>
      <c r="E69" s="9"/>
      <c r="F69" s="9"/>
      <c r="G69" s="9"/>
      <c r="H69" s="9"/>
    </row>
    <row r="70" spans="2:8" ht="15.75">
      <c r="B70" s="9"/>
      <c r="C70" s="9"/>
      <c r="D70" s="8"/>
      <c r="E70" s="9"/>
      <c r="F70" s="9"/>
      <c r="G70" s="9"/>
      <c r="H70" s="9"/>
    </row>
    <row r="76" ht="12.75">
      <c r="B76" s="10"/>
    </row>
    <row r="77" ht="12.75">
      <c r="B77" s="10"/>
    </row>
    <row r="78" ht="12.75">
      <c r="B78" s="10"/>
    </row>
  </sheetData>
  <mergeCells count="3">
    <mergeCell ref="C6:D6"/>
    <mergeCell ref="E6:F6"/>
    <mergeCell ref="G6:H6"/>
  </mergeCells>
  <printOptions horizontalCentered="1"/>
  <pageMargins left="0.36" right="0.27" top="0.984251968503937" bottom="0.984251968503937" header="0.51" footer="0.35433070866141736"/>
  <pageSetup horizontalDpi="600" verticalDpi="600" orientation="portrait" paperSize="9" scale="75" r:id="rId1"/>
  <headerFooter alignWithMargins="0">
    <oddFooter>&amp;LİSTATİSTİK GENEL MÜDÜRLÜĞÜ / REEL SEKTÖR VERİLERİ  MÜDÜRLÜĞÜ&amp;R&amp;9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OVKGKPE</dc:creator>
  <cp:keywords/>
  <dc:description/>
  <cp:lastModifiedBy>rsvmcpe</cp:lastModifiedBy>
  <cp:lastPrinted>2007-05-15T16:12:22Z</cp:lastPrinted>
  <dcterms:created xsi:type="dcterms:W3CDTF">2005-12-08T13:42:49Z</dcterms:created>
  <dcterms:modified xsi:type="dcterms:W3CDTF">2010-04-09T12:35:33Z</dcterms:modified>
  <cp:category/>
  <cp:version/>
  <cp:contentType/>
  <cp:contentStatus/>
</cp:coreProperties>
</file>